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8"/>
  </bookViews>
  <sheets>
    <sheet name="result all" sheetId="1" r:id="rId1"/>
    <sheet name="List2" sheetId="2" r:id="rId2"/>
    <sheet name="A" sheetId="3" r:id="rId3"/>
    <sheet name="B" sheetId="4" r:id="rId4"/>
    <sheet name="C" sheetId="5" r:id="rId5"/>
    <sheet name="D" sheetId="6" r:id="rId6"/>
    <sheet name="E" sheetId="7" r:id="rId7"/>
    <sheet name="F" sheetId="8" r:id="rId8"/>
    <sheet name="kategorie" sheetId="9" r:id="rId9"/>
  </sheets>
  <definedNames>
    <definedName name="_xlnm._FilterDatabase" localSheetId="2" hidden="1">A!$B$1:$G$71</definedName>
    <definedName name="_xlnm._FilterDatabase" localSheetId="0" hidden="1">'result all'!$B$1:$G$66</definedName>
    <definedName name="MCH_obora" localSheetId="1">List2!$B$1:$D$71</definedName>
  </definedNames>
  <calcPr calcId="145621"/>
</workbook>
</file>

<file path=xl/calcChain.xml><?xml version="1.0" encoding="utf-8"?>
<calcChain xmlns="http://schemas.openxmlformats.org/spreadsheetml/2006/main">
  <c r="G81" i="9" l="1"/>
  <c r="G80" i="9"/>
  <c r="G79" i="9"/>
  <c r="G78" i="9"/>
  <c r="G77" i="9"/>
  <c r="G73" i="9"/>
  <c r="G72" i="9"/>
  <c r="G71" i="9"/>
  <c r="G67" i="9"/>
  <c r="G66" i="9"/>
  <c r="G65" i="9"/>
  <c r="G64" i="9"/>
  <c r="G63" i="9"/>
  <c r="G62" i="9"/>
  <c r="G61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1" i="9"/>
  <c r="G40" i="9"/>
  <c r="G39" i="9"/>
  <c r="G38" i="9"/>
  <c r="G37" i="9"/>
  <c r="G36" i="9"/>
  <c r="G35" i="9"/>
  <c r="G34" i="9"/>
  <c r="G33" i="9"/>
  <c r="G32" i="9"/>
  <c r="G31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G8" i="6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6" i="1"/>
  <c r="G14" i="5"/>
  <c r="G13" i="5"/>
  <c r="G12" i="5"/>
  <c r="G11" i="5"/>
  <c r="G10" i="5"/>
  <c r="G9" i="5"/>
  <c r="G8" i="5"/>
  <c r="G7" i="5"/>
  <c r="G6" i="5"/>
  <c r="G5" i="5"/>
  <c r="G4" i="5"/>
  <c r="G3" i="5"/>
  <c r="G2" i="5"/>
  <c r="G7" i="6"/>
  <c r="G6" i="6"/>
  <c r="G5" i="6"/>
  <c r="G4" i="6"/>
  <c r="G3" i="6"/>
  <c r="G2" i="6"/>
  <c r="G4" i="7"/>
  <c r="G3" i="7"/>
  <c r="G2" i="7"/>
  <c r="G6" i="8"/>
  <c r="G5" i="8"/>
  <c r="G4" i="8"/>
  <c r="G3" i="8"/>
  <c r="G2" i="8"/>
  <c r="G12" i="4"/>
  <c r="G11" i="4"/>
  <c r="G10" i="4"/>
  <c r="G9" i="4"/>
  <c r="G8" i="4"/>
  <c r="G7" i="4"/>
  <c r="G6" i="4"/>
  <c r="G5" i="4"/>
  <c r="G4" i="4"/>
  <c r="G3" i="4"/>
  <c r="G2" i="4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connections.xml><?xml version="1.0" encoding="utf-8"?>
<connections xmlns="http://schemas.openxmlformats.org/spreadsheetml/2006/main">
  <connection id="1" name="MCH-obora" type="6" refreshedVersion="4" background="1" saveData="1">
    <textPr codePage="852" sourceFile="C:\digisportinstruments-DigiLink\Record\MCH-obora.txt" decimal="," thousands=" 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<sst xmlns="http://schemas.openxmlformats.org/spreadsheetml/2006/main" count="678" uniqueCount="117">
  <si>
    <t>st.č.</t>
  </si>
  <si>
    <t>příjmení</t>
  </si>
  <si>
    <t>roč.</t>
  </si>
  <si>
    <t>klub</t>
  </si>
  <si>
    <t>kat.</t>
  </si>
  <si>
    <t>výkon</t>
  </si>
  <si>
    <t>DVOŘÁK Ladislav</t>
  </si>
  <si>
    <t>C</t>
  </si>
  <si>
    <t>BALD</t>
  </si>
  <si>
    <t>ŠVIHEL Miroslav</t>
  </si>
  <si>
    <t>BS Slopné</t>
  </si>
  <si>
    <t>DORUŠEK Pavel</t>
  </si>
  <si>
    <t>Klenoty Slavičín</t>
  </si>
  <si>
    <t>SKOMOROWSKI Stanislaw</t>
  </si>
  <si>
    <t>KB Rybnicka Kužnia</t>
  </si>
  <si>
    <t>ZÁTOPEK Jiří</t>
  </si>
  <si>
    <t>MK Kopřivnice</t>
  </si>
  <si>
    <t>WALEK Bronislav</t>
  </si>
  <si>
    <t>Hrádek</t>
  </si>
  <si>
    <t>MIKLOŠ Libor</t>
  </si>
  <si>
    <t>Raškovice</t>
  </si>
  <si>
    <t>ŠVRČEK Jiří</t>
  </si>
  <si>
    <t>Ostrava</t>
  </si>
  <si>
    <t>EICHNER Petr</t>
  </si>
  <si>
    <t>Frenštát p. R.</t>
  </si>
  <si>
    <t>VOJKŮVKA Zdeněk</t>
  </si>
  <si>
    <t>Chuchelná</t>
  </si>
  <si>
    <t>KOLAŘÍK Alois</t>
  </si>
  <si>
    <t>BŘEZINA Ladislav</t>
  </si>
  <si>
    <t>Ostravice</t>
  </si>
  <si>
    <t>RINKA Erich</t>
  </si>
  <si>
    <t>BK Kravaře</t>
  </si>
  <si>
    <t>SCHWARZ Jiří</t>
  </si>
  <si>
    <t>D</t>
  </si>
  <si>
    <t>TJ Frenštát p. R.</t>
  </si>
  <si>
    <t>PROCHÁZKA Václav</t>
  </si>
  <si>
    <t>MK Seitl Ostrava</t>
  </si>
  <si>
    <t>KVITA Josef</t>
  </si>
  <si>
    <t>VOLNÝ Jaromír</t>
  </si>
  <si>
    <t>HO Vítkovice</t>
  </si>
  <si>
    <t>VYTISK Alfons</t>
  </si>
  <si>
    <t>NERADIL Jiří</t>
  </si>
  <si>
    <t>STRAKOŠ Jiří</t>
  </si>
  <si>
    <t>Tatra Kopřivnice</t>
  </si>
  <si>
    <t>POLÁCH Zdeněk</t>
  </si>
  <si>
    <t>B</t>
  </si>
  <si>
    <t>Sokol Frenštát p. R.</t>
  </si>
  <si>
    <t>HANIČINEC Ivo</t>
  </si>
  <si>
    <t>LUBOJACKI Kamil</t>
  </si>
  <si>
    <t>1. BK Jablunkov</t>
  </si>
  <si>
    <t>BĚLEŠ Josef</t>
  </si>
  <si>
    <t>ŠKAPA Marek</t>
  </si>
  <si>
    <t>X-AIR Ostrava</t>
  </si>
  <si>
    <t>LYSEK Miroslav</t>
  </si>
  <si>
    <t>PEPA Team Frýdek Místek</t>
  </si>
  <si>
    <t>VOJKOVSKÝ Jiří</t>
  </si>
  <si>
    <t>ORGONÍK Jaroslav</t>
  </si>
  <si>
    <t>HELCEL Richard</t>
  </si>
  <si>
    <t>M.H. Bike Havířov</t>
  </si>
  <si>
    <t>ŠINDELEK Daniel</t>
  </si>
  <si>
    <t>VOJKŮVKA Jan</t>
  </si>
  <si>
    <t>JANOŠKOVÁ Jitka</t>
  </si>
  <si>
    <t>E</t>
  </si>
  <si>
    <t>Hukvaldy</t>
  </si>
  <si>
    <t>ČABLOVÁ Kristina</t>
  </si>
  <si>
    <t>POKLOPOVÁ Lenka</t>
  </si>
  <si>
    <t>Fortex SKI Mor. Beroun</t>
  </si>
  <si>
    <t>BĚLEŠOVÁ Miluše</t>
  </si>
  <si>
    <t>F</t>
  </si>
  <si>
    <t>KOPCOVÁ Eva</t>
  </si>
  <si>
    <t>Frýdek Místek</t>
  </si>
  <si>
    <t>SCHWARZOVÁ Petra</t>
  </si>
  <si>
    <t>OCHOZKOVÁ Jitka</t>
  </si>
  <si>
    <t>KUCHAŘOVÁ Libuše</t>
  </si>
  <si>
    <t>POLÁCH Adam</t>
  </si>
  <si>
    <t>A</t>
  </si>
  <si>
    <t>ELIÁŠ Jan</t>
  </si>
  <si>
    <t>ZAWIERUCHA Damian</t>
  </si>
  <si>
    <t>KB Mosir Jastrzebie Zdroj</t>
  </si>
  <si>
    <t>ZIELINSKI Ratař</t>
  </si>
  <si>
    <t>SCHWARZ Ondřej</t>
  </si>
  <si>
    <t>ŠTEFEK Radim</t>
  </si>
  <si>
    <t>ZOGATA Andrzej</t>
  </si>
  <si>
    <t>ZOGATA Filip</t>
  </si>
  <si>
    <t>TJ Dolní Lomná</t>
  </si>
  <si>
    <t>ŠTĚPÁN Marek</t>
  </si>
  <si>
    <t>LANSBERGER Filip</t>
  </si>
  <si>
    <t>ŠKORVÁNEK Jiří</t>
  </si>
  <si>
    <t>JANOŠEK Tomáš</t>
  </si>
  <si>
    <t>MATUŠ Radek</t>
  </si>
  <si>
    <t>SK Valašského království</t>
  </si>
  <si>
    <t>ALTENBURGER Tomáš</t>
  </si>
  <si>
    <t>KOŽANÝ Dalibor</t>
  </si>
  <si>
    <t>HÁJEK Daniel</t>
  </si>
  <si>
    <t>Atletika Polička</t>
  </si>
  <si>
    <t>MICHNA Pavel</t>
  </si>
  <si>
    <t>TJ Slezan FM</t>
  </si>
  <si>
    <t>VÁCLAVÍK Michael</t>
  </si>
  <si>
    <t>Pržno</t>
  </si>
  <si>
    <t>MACÍČEK Radek</t>
  </si>
  <si>
    <t>LBK Kopřivnice</t>
  </si>
  <si>
    <t>JANDA Radim</t>
  </si>
  <si>
    <t>Pneu Janda Ostrava</t>
  </si>
  <si>
    <t>REČEK Jan</t>
  </si>
  <si>
    <t>Vlčovice</t>
  </si>
  <si>
    <t>KOZICKI Jacek</t>
  </si>
  <si>
    <t>Bytom</t>
  </si>
  <si>
    <t>KOZOCKI Tomasz</t>
  </si>
  <si>
    <t>KORÁBEČNÝ Jakub</t>
  </si>
  <si>
    <t>Veselá</t>
  </si>
  <si>
    <t>BURIAN Michal</t>
  </si>
  <si>
    <t>SK Březnice</t>
  </si>
  <si>
    <t>VÍCH Petr</t>
  </si>
  <si>
    <t>Olomouc</t>
  </si>
  <si>
    <t>Poř.</t>
  </si>
  <si>
    <t>SplitTime</t>
  </si>
  <si>
    <t>LapTime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</si>
</sst>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5" fontId="0" fillId="0" borderId="0" xfId="0" applyNumberFormat="1"/>
    <xf numFmtId="21" fontId="0" fillId="0" borderId="0" xfId="0" applyNumberFormat="1"/>
    <xf numFmtId="0" fontId="1" fillId="0" borderId="0" xfId="0" applyFont="1"/>
    <xf numFmtId="47" fontId="0" fillId="0" borderId="0" xfId="0" applyNumberFormat="1"/>
  </cellXfs>
  <cellStyles count="1">
    <cellStyle name="Normální" xfId="0" builtinId="0"/>
  </cellStyles>
  <dxfs count="26"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CH-obora" connectionId="1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3" name="Tabulka3" displayName="Tabulka3" ref="A1:G66" totalsRowShown="0">
  <autoFilter ref="A1:G66"/>
  <tableColumns count="7">
    <tableColumn id="1" name="Poř."/>
    <tableColumn id="2" name="st.č." dataDxfId="25"/>
    <tableColumn id="3" name="příjmení"/>
    <tableColumn id="4" name="kat."/>
    <tableColumn id="5" name="roč."/>
    <tableColumn id="6" name="klub"/>
    <tableColumn id="7" name="výkon" dataDxfId="12">
      <calculatedColumnFormula>IFERROR(VLOOKUP(B2,List2!$A$4:$C$67,3,0),"dnf")</calculatedColumnFormula>
    </tableColumn>
  </tableColumns>
  <tableStyleInfo name="TableStyleMedium13" showFirstColumn="0" showLastColumn="0" showRowStripes="1" showColumnStripes="0"/>
</table>
</file>

<file path=xl/tables/table10.xml><?xml version="1.0" encoding="utf-8"?>
<table xmlns="http://schemas.openxmlformats.org/spreadsheetml/2006/main" id="12" name="Tabulka713" displayName="Tabulka713" ref="A44:G57" totalsRowShown="0">
  <autoFilter ref="A44:G57"/>
  <tableColumns count="7">
    <tableColumn id="1" name="Poř."/>
    <tableColumn id="2" name="st.č." dataDxfId="16"/>
    <tableColumn id="3" name="příjmení"/>
    <tableColumn id="4" name="kat."/>
    <tableColumn id="5" name="roč."/>
    <tableColumn id="6" name="klub"/>
    <tableColumn id="7" name="výkon" dataDxfId="9">
      <calculatedColumnFormula>VLOOKUP(B45,List2!$A$4:$C$67,3,0)</calculatedColumnFormula>
    </tableColumn>
  </tableColumns>
  <tableStyleInfo name="TableStyleMedium13" showFirstColumn="0" showLastColumn="0" showRowStripes="1" showColumnStripes="0"/>
</table>
</file>

<file path=xl/tables/table11.xml><?xml version="1.0" encoding="utf-8"?>
<table xmlns="http://schemas.openxmlformats.org/spreadsheetml/2006/main" id="13" name="Tabulka614" displayName="Tabulka614" ref="A60:G67" totalsRowShown="0">
  <autoFilter ref="A60:G67"/>
  <tableColumns count="7">
    <tableColumn id="1" name="Poř."/>
    <tableColumn id="2" name="st.č." dataDxfId="15"/>
    <tableColumn id="3" name="příjmení"/>
    <tableColumn id="4" name="kat."/>
    <tableColumn id="5" name="roč."/>
    <tableColumn id="6" name="klub"/>
    <tableColumn id="7" name="výkon" dataDxfId="8"/>
  </tableColumns>
  <tableStyleInfo name="TableStyleMedium13" showFirstColumn="0" showLastColumn="0" showRowStripes="1" showColumnStripes="0"/>
</table>
</file>

<file path=xl/tables/table12.xml><?xml version="1.0" encoding="utf-8"?>
<table xmlns="http://schemas.openxmlformats.org/spreadsheetml/2006/main" id="14" name="Tabulka515" displayName="Tabulka515" ref="A70:G73" totalsRowShown="0">
  <autoFilter ref="A70:G73"/>
  <tableColumns count="7">
    <tableColumn id="1" name="Poř."/>
    <tableColumn id="2" name="st.č." dataDxfId="14"/>
    <tableColumn id="3" name="příjmení"/>
    <tableColumn id="4" name="kat."/>
    <tableColumn id="5" name="roč."/>
    <tableColumn id="6" name="klub"/>
    <tableColumn id="7" name="výkon" dataDxfId="7">
      <calculatedColumnFormula>VLOOKUP(B71,List2!$A$4:$C$67,3,0)</calculatedColumnFormula>
    </tableColumn>
  </tableColumns>
  <tableStyleInfo name="TableStyleMedium13" showFirstColumn="0" showLastColumn="0" showRowStripes="1" showColumnStripes="0"/>
</table>
</file>

<file path=xl/tables/table13.xml><?xml version="1.0" encoding="utf-8"?>
<table xmlns="http://schemas.openxmlformats.org/spreadsheetml/2006/main" id="15" name="Tabulka416" displayName="Tabulka416" ref="A76:G81" totalsRowShown="0">
  <autoFilter ref="A76:G81"/>
  <tableColumns count="7">
    <tableColumn id="1" name="Poř."/>
    <tableColumn id="2" name="st.č." dataDxfId="13"/>
    <tableColumn id="3" name="příjmení"/>
    <tableColumn id="4" name="kat."/>
    <tableColumn id="5" name="roč."/>
    <tableColumn id="6" name="klub"/>
    <tableColumn id="7" name="výkon" dataDxfId="6">
      <calculatedColumnFormula>VLOOKUP(B77,List2!$A$4:$C$67,3,0)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9" name="Tabulka9" displayName="Tabulka9" ref="A1:G27" totalsRowShown="0">
  <autoFilter ref="A1:G27"/>
  <tableColumns count="7">
    <tableColumn id="1" name="Poř."/>
    <tableColumn id="2" name="st.č." dataDxfId="24"/>
    <tableColumn id="3" name="příjmení"/>
    <tableColumn id="4" name="kat."/>
    <tableColumn id="5" name="roč."/>
    <tableColumn id="6" name="klub"/>
    <tableColumn id="7" name="výkon" dataDxfId="0">
      <calculatedColumnFormula>VLOOKUP(B2,List2!$A$4:$C$67,3,0)</calculatedColumn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8" name="Tabulka8" displayName="Tabulka8" ref="A1:G12" totalsRowShown="0">
  <autoFilter ref="A1:G12"/>
  <tableColumns count="7">
    <tableColumn id="1" name="Poř."/>
    <tableColumn id="2" name="st.č." dataDxfId="23"/>
    <tableColumn id="3" name="příjmení"/>
    <tableColumn id="4" name="kat."/>
    <tableColumn id="5" name="roč."/>
    <tableColumn id="6" name="klub"/>
    <tableColumn id="7" name="výkon" dataDxfId="1">
      <calculatedColumnFormula>VLOOKUP(B2,List2!$A$4:$C$67,3,0)</calculatedColumnFormula>
    </tableColumn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7" name="Tabulka7" displayName="Tabulka7" ref="A1:G14" totalsRowShown="0">
  <autoFilter ref="A1:G14"/>
  <tableColumns count="7">
    <tableColumn id="1" name="Poř."/>
    <tableColumn id="2" name="st.č." dataDxfId="22"/>
    <tableColumn id="3" name="příjmení"/>
    <tableColumn id="4" name="kat."/>
    <tableColumn id="5" name="roč."/>
    <tableColumn id="6" name="klub"/>
    <tableColumn id="7" name="výkon" dataDxfId="2">
      <calculatedColumnFormula>VLOOKUP(B2,List2!$A$4:$C$67,3,0)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id="6" name="Tabulka6" displayName="Tabulka6" ref="A1:G8" totalsRowShown="0">
  <autoFilter ref="A1:G8"/>
  <tableColumns count="7">
    <tableColumn id="1" name="Poř."/>
    <tableColumn id="2" name="st.č." dataDxfId="21"/>
    <tableColumn id="3" name="příjmení"/>
    <tableColumn id="4" name="kat."/>
    <tableColumn id="5" name="roč."/>
    <tableColumn id="6" name="klub"/>
    <tableColumn id="7" name="výkon" dataDxfId="3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id="5" name="Tabulka5" displayName="Tabulka5" ref="A1:G4" totalsRowShown="0">
  <autoFilter ref="A1:G4"/>
  <tableColumns count="7">
    <tableColumn id="1" name="Poř."/>
    <tableColumn id="2" name="st.č." dataDxfId="20"/>
    <tableColumn id="3" name="příjmení"/>
    <tableColumn id="4" name="kat."/>
    <tableColumn id="5" name="roč."/>
    <tableColumn id="6" name="klub"/>
    <tableColumn id="7" name="výkon" dataDxfId="4">
      <calculatedColumnFormula>VLOOKUP(B2,List2!$A$4:$C$67,3,0)</calculatedColumnFormula>
    </tableColumn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id="4" name="Tabulka4" displayName="Tabulka4" ref="A1:G6" totalsRowShown="0">
  <autoFilter ref="A1:G6"/>
  <tableColumns count="7">
    <tableColumn id="1" name="Poř."/>
    <tableColumn id="2" name="st.č." dataDxfId="19"/>
    <tableColumn id="3" name="příjmení"/>
    <tableColumn id="4" name="kat."/>
    <tableColumn id="5" name="roč."/>
    <tableColumn id="6" name="klub"/>
    <tableColumn id="7" name="výkon" dataDxfId="5">
      <calculatedColumnFormula>VLOOKUP(B2,List2!$A$4:$C$67,3,0)</calculatedColumnFormula>
    </tableColumn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id="10" name="Tabulka911" displayName="Tabulka911" ref="A1:G27" totalsRowShown="0">
  <autoFilter ref="A1:G27"/>
  <tableColumns count="7">
    <tableColumn id="1" name="Poř."/>
    <tableColumn id="2" name="st.č." dataDxfId="18"/>
    <tableColumn id="3" name="příjmení"/>
    <tableColumn id="4" name="kat."/>
    <tableColumn id="5" name="roč."/>
    <tableColumn id="6" name="klub"/>
    <tableColumn id="7" name="výkon" dataDxfId="11">
      <calculatedColumnFormula>VLOOKUP(B2,List2!$A$4:$C$67,3,0)</calculatedColumnFormula>
    </tableColumn>
  </tableColumns>
  <tableStyleInfo name="TableStyleMedium13" showFirstColumn="0" showLastColumn="0" showRowStripes="1" showColumnStripes="0"/>
</table>
</file>

<file path=xl/tables/table9.xml><?xml version="1.0" encoding="utf-8"?>
<table xmlns="http://schemas.openxmlformats.org/spreadsheetml/2006/main" id="11" name="Tabulka812" displayName="Tabulka812" ref="A30:G41" totalsRowShown="0">
  <autoFilter ref="A30:G41"/>
  <tableColumns count="7">
    <tableColumn id="1" name="Poř."/>
    <tableColumn id="2" name="st.č." dataDxfId="17"/>
    <tableColumn id="3" name="příjmení"/>
    <tableColumn id="4" name="kat."/>
    <tableColumn id="5" name="roč."/>
    <tableColumn id="6" name="klub"/>
    <tableColumn id="7" name="výkon" dataDxfId="10">
      <calculatedColumnFormula>VLOOKUP(B31,List2!$A$4:$C$67,3,0)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6"/>
  <sheetViews>
    <sheetView view="pageLayout" zoomScaleNormal="100" workbookViewId="0">
      <selection activeCell="G1" sqref="G1:G1048576"/>
    </sheetView>
  </sheetViews>
  <sheetFormatPr defaultRowHeight="15" x14ac:dyDescent="0.25"/>
  <cols>
    <col min="1" max="1" width="6.7109375" customWidth="1"/>
    <col min="2" max="2" width="6" style="3" customWidth="1"/>
    <col min="3" max="3" width="24.140625" bestFit="1" customWidth="1"/>
    <col min="4" max="5" width="6.5703125" bestFit="1" customWidth="1"/>
    <col min="6" max="6" width="24" bestFit="1" customWidth="1"/>
    <col min="7" max="7" width="12" style="2" customWidth="1"/>
    <col min="9" max="9" width="15.140625" customWidth="1"/>
  </cols>
  <sheetData>
    <row r="1" spans="1:7" x14ac:dyDescent="0.25">
      <c r="A1" t="s">
        <v>114</v>
      </c>
      <c r="B1" s="3" t="s">
        <v>0</v>
      </c>
      <c r="C1" t="s">
        <v>1</v>
      </c>
      <c r="D1" t="s">
        <v>4</v>
      </c>
      <c r="E1" t="s">
        <v>2</v>
      </c>
      <c r="F1" t="s">
        <v>3</v>
      </c>
      <c r="G1" s="2" t="s">
        <v>5</v>
      </c>
    </row>
    <row r="2" spans="1:7" x14ac:dyDescent="0.25">
      <c r="A2">
        <v>1</v>
      </c>
      <c r="B2" s="3">
        <v>5</v>
      </c>
      <c r="C2" t="s">
        <v>77</v>
      </c>
      <c r="D2" t="s">
        <v>75</v>
      </c>
      <c r="E2">
        <v>1980</v>
      </c>
      <c r="F2" t="s">
        <v>78</v>
      </c>
      <c r="G2" s="2">
        <f>IFERROR(VLOOKUP(B2,List2!$A$4:$C$67,3,0),"dnf")</f>
        <v>2.3524189814814814E-2</v>
      </c>
    </row>
    <row r="3" spans="1:7" x14ac:dyDescent="0.25">
      <c r="A3">
        <v>2</v>
      </c>
      <c r="B3" s="3">
        <v>39</v>
      </c>
      <c r="C3" t="s">
        <v>93</v>
      </c>
      <c r="D3" t="s">
        <v>75</v>
      </c>
      <c r="E3">
        <v>1989</v>
      </c>
      <c r="F3" t="s">
        <v>94</v>
      </c>
      <c r="G3" s="2">
        <f>IFERROR(VLOOKUP(B3,List2!$A$4:$C$67,3,0),"dnf")</f>
        <v>2.4887384259259262E-2</v>
      </c>
    </row>
    <row r="4" spans="1:7" x14ac:dyDescent="0.25">
      <c r="A4">
        <v>3</v>
      </c>
      <c r="B4" s="3">
        <v>6</v>
      </c>
      <c r="C4" t="s">
        <v>79</v>
      </c>
      <c r="D4" t="s">
        <v>75</v>
      </c>
      <c r="E4">
        <v>1981</v>
      </c>
      <c r="F4" t="s">
        <v>78</v>
      </c>
      <c r="G4" s="2">
        <f>IFERROR(VLOOKUP(B4,List2!$A$4:$C$67,3,0),"dnf")</f>
        <v>2.4989351851851856E-2</v>
      </c>
    </row>
    <row r="5" spans="1:7" x14ac:dyDescent="0.25">
      <c r="A5">
        <v>4</v>
      </c>
      <c r="B5" s="3">
        <v>77</v>
      </c>
      <c r="C5" t="s">
        <v>59</v>
      </c>
      <c r="D5" t="s">
        <v>45</v>
      </c>
      <c r="E5">
        <v>1965</v>
      </c>
      <c r="F5" t="s">
        <v>54</v>
      </c>
      <c r="G5" s="2">
        <f>IFERROR(VLOOKUP(B5,List2!$A$4:$C$67,3,0),"dnf")</f>
        <v>2.5148263888888894E-2</v>
      </c>
    </row>
    <row r="6" spans="1:7" x14ac:dyDescent="0.25">
      <c r="A6">
        <v>5</v>
      </c>
      <c r="B6" s="3">
        <v>43</v>
      </c>
      <c r="C6" t="s">
        <v>95</v>
      </c>
      <c r="D6" t="s">
        <v>75</v>
      </c>
      <c r="E6">
        <v>1975</v>
      </c>
      <c r="F6" t="s">
        <v>96</v>
      </c>
      <c r="G6" s="2">
        <f>IFERROR(VLOOKUP(B6,List2!$A$4:$C$67,3,0),"dnf")</f>
        <v>2.5236805555555557E-2</v>
      </c>
    </row>
    <row r="7" spans="1:7" x14ac:dyDescent="0.25">
      <c r="A7">
        <v>6</v>
      </c>
      <c r="B7" s="3">
        <v>7</v>
      </c>
      <c r="C7" t="s">
        <v>80</v>
      </c>
      <c r="D7" t="s">
        <v>75</v>
      </c>
      <c r="E7">
        <v>1977</v>
      </c>
      <c r="F7" t="s">
        <v>34</v>
      </c>
      <c r="G7" s="2">
        <f>IFERROR(VLOOKUP(B7,List2!$A$4:$C$67,3,0),"dnf")</f>
        <v>2.5424537037037037E-2</v>
      </c>
    </row>
    <row r="8" spans="1:7" x14ac:dyDescent="0.25">
      <c r="A8">
        <v>7</v>
      </c>
      <c r="B8" s="3">
        <v>20</v>
      </c>
      <c r="C8" t="s">
        <v>51</v>
      </c>
      <c r="D8" t="s">
        <v>45</v>
      </c>
      <c r="E8">
        <v>1971</v>
      </c>
      <c r="F8" t="s">
        <v>52</v>
      </c>
      <c r="G8" s="2">
        <f>IFERROR(VLOOKUP(B8,List2!$A$4:$C$67,3,0),"dnf")</f>
        <v>2.5753935185185189E-2</v>
      </c>
    </row>
    <row r="9" spans="1:7" x14ac:dyDescent="0.25">
      <c r="A9">
        <v>8</v>
      </c>
      <c r="B9" s="3">
        <v>50</v>
      </c>
      <c r="C9" t="s">
        <v>99</v>
      </c>
      <c r="D9" t="s">
        <v>75</v>
      </c>
      <c r="E9">
        <v>1975</v>
      </c>
      <c r="F9" t="s">
        <v>100</v>
      </c>
      <c r="G9" s="2">
        <f>IFERROR(VLOOKUP(B9,List2!$A$4:$C$67,3,0),"dnf")</f>
        <v>2.5897222222222224E-2</v>
      </c>
    </row>
    <row r="10" spans="1:7" x14ac:dyDescent="0.25">
      <c r="A10">
        <v>9</v>
      </c>
      <c r="B10" s="3">
        <v>56</v>
      </c>
      <c r="C10" t="s">
        <v>60</v>
      </c>
      <c r="D10" t="s">
        <v>45</v>
      </c>
      <c r="E10">
        <v>1968</v>
      </c>
      <c r="F10" t="s">
        <v>26</v>
      </c>
      <c r="G10" s="2">
        <f>IFERROR(VLOOKUP(B10,List2!$A$4:$C$67,3,0),"dnf")</f>
        <v>2.6120833333333329E-2</v>
      </c>
    </row>
    <row r="11" spans="1:7" x14ac:dyDescent="0.25">
      <c r="A11">
        <v>10</v>
      </c>
      <c r="B11" s="3">
        <v>29</v>
      </c>
      <c r="C11" t="s">
        <v>15</v>
      </c>
      <c r="D11" t="s">
        <v>7</v>
      </c>
      <c r="E11">
        <v>1960</v>
      </c>
      <c r="F11" t="s">
        <v>16</v>
      </c>
      <c r="G11" s="2">
        <f>IFERROR(VLOOKUP(B11,List2!$A$4:$C$67,3,0),"dnf")</f>
        <v>2.7437731481481483E-2</v>
      </c>
    </row>
    <row r="12" spans="1:7" x14ac:dyDescent="0.25">
      <c r="A12">
        <v>11</v>
      </c>
      <c r="B12" s="3">
        <v>8</v>
      </c>
      <c r="C12" t="s">
        <v>47</v>
      </c>
      <c r="D12" t="s">
        <v>45</v>
      </c>
      <c r="E12">
        <v>1967</v>
      </c>
      <c r="F12" t="s">
        <v>10</v>
      </c>
      <c r="G12" s="2">
        <f>IFERROR(VLOOKUP(B12,List2!$A$4:$C$67,3,0),"dnf")</f>
        <v>2.8013541666666669E-2</v>
      </c>
    </row>
    <row r="13" spans="1:7" x14ac:dyDescent="0.25">
      <c r="A13">
        <v>12</v>
      </c>
      <c r="B13" s="3">
        <v>42</v>
      </c>
      <c r="C13" t="s">
        <v>57</v>
      </c>
      <c r="D13" t="s">
        <v>45</v>
      </c>
      <c r="E13">
        <v>1972</v>
      </c>
      <c r="F13" t="s">
        <v>58</v>
      </c>
      <c r="G13" s="2">
        <f>IFERROR(VLOOKUP(B13,List2!$A$4:$C$67,3,0),"dnf")</f>
        <v>2.852199074074074E-2</v>
      </c>
    </row>
    <row r="14" spans="1:7" x14ac:dyDescent="0.25">
      <c r="A14">
        <v>13</v>
      </c>
      <c r="B14" s="3">
        <v>34</v>
      </c>
      <c r="C14" t="s">
        <v>17</v>
      </c>
      <c r="D14" t="s">
        <v>7</v>
      </c>
      <c r="E14">
        <v>1957</v>
      </c>
      <c r="F14" t="s">
        <v>18</v>
      </c>
      <c r="G14" s="2">
        <f>IFERROR(VLOOKUP(B14,List2!$A$4:$C$67,3,0),"dnf")</f>
        <v>2.8554513888888886E-2</v>
      </c>
    </row>
    <row r="15" spans="1:7" x14ac:dyDescent="0.25">
      <c r="A15">
        <v>14</v>
      </c>
      <c r="B15" s="3">
        <v>55</v>
      </c>
      <c r="C15" t="s">
        <v>103</v>
      </c>
      <c r="D15" t="s">
        <v>75</v>
      </c>
      <c r="E15">
        <v>1990</v>
      </c>
      <c r="F15" t="s">
        <v>104</v>
      </c>
      <c r="G15" s="2">
        <f>IFERROR(VLOOKUP(B15,List2!$A$4:$C$67,3,0),"dnf")</f>
        <v>2.8747453703703702E-2</v>
      </c>
    </row>
    <row r="16" spans="1:7" x14ac:dyDescent="0.25">
      <c r="A16">
        <v>15</v>
      </c>
      <c r="B16" s="3">
        <v>58</v>
      </c>
      <c r="C16" t="s">
        <v>42</v>
      </c>
      <c r="D16" t="s">
        <v>33</v>
      </c>
      <c r="E16">
        <v>1950</v>
      </c>
      <c r="F16" t="s">
        <v>43</v>
      </c>
      <c r="G16" s="2">
        <f>IFERROR(VLOOKUP(B16,List2!$A$4:$C$67,3,0),"dnf")</f>
        <v>2.8963310185185182E-2</v>
      </c>
    </row>
    <row r="17" spans="1:7" x14ac:dyDescent="0.25">
      <c r="A17">
        <v>16</v>
      </c>
      <c r="B17" s="3">
        <v>22</v>
      </c>
      <c r="C17" t="s">
        <v>87</v>
      </c>
      <c r="D17" t="s">
        <v>75</v>
      </c>
      <c r="E17">
        <v>1982</v>
      </c>
      <c r="F17" t="s">
        <v>63</v>
      </c>
      <c r="G17" s="2">
        <f>IFERROR(VLOOKUP(B17,List2!$A$4:$C$67,3,0),"dnf")</f>
        <v>2.9155671296296298E-2</v>
      </c>
    </row>
    <row r="18" spans="1:7" x14ac:dyDescent="0.25">
      <c r="A18">
        <v>17</v>
      </c>
      <c r="B18" s="3">
        <v>65</v>
      </c>
      <c r="C18" t="s">
        <v>108</v>
      </c>
      <c r="D18" t="s">
        <v>75</v>
      </c>
      <c r="E18">
        <v>1980</v>
      </c>
      <c r="F18" t="s">
        <v>109</v>
      </c>
      <c r="G18" s="2">
        <f>IFERROR(VLOOKUP(B18,List2!$A$4:$C$67,3,0),"dnf")</f>
        <v>2.9429861111111108E-2</v>
      </c>
    </row>
    <row r="19" spans="1:7" x14ac:dyDescent="0.25">
      <c r="A19">
        <v>18</v>
      </c>
      <c r="B19" s="3">
        <v>15</v>
      </c>
      <c r="C19" t="s">
        <v>82</v>
      </c>
      <c r="D19" t="s">
        <v>75</v>
      </c>
      <c r="E19">
        <v>1986</v>
      </c>
      <c r="F19" t="s">
        <v>49</v>
      </c>
      <c r="G19" s="2">
        <f>IFERROR(VLOOKUP(B19,List2!$A$4:$C$67,3,0),"dnf")</f>
        <v>2.9497916666666665E-2</v>
      </c>
    </row>
    <row r="20" spans="1:7" x14ac:dyDescent="0.25">
      <c r="A20">
        <v>19</v>
      </c>
      <c r="B20" s="3">
        <v>57</v>
      </c>
      <c r="C20" t="s">
        <v>27</v>
      </c>
      <c r="D20" t="s">
        <v>7</v>
      </c>
      <c r="E20">
        <v>1955</v>
      </c>
      <c r="F20" t="s">
        <v>16</v>
      </c>
      <c r="G20" s="2">
        <f>IFERROR(VLOOKUP(B20,List2!$A$4:$C$67,3,0),"dnf")</f>
        <v>2.9543402777777773E-2</v>
      </c>
    </row>
    <row r="21" spans="1:7" x14ac:dyDescent="0.25">
      <c r="A21">
        <v>20</v>
      </c>
      <c r="B21" s="3">
        <v>33</v>
      </c>
      <c r="C21" t="s">
        <v>37</v>
      </c>
      <c r="D21" t="s">
        <v>33</v>
      </c>
      <c r="E21">
        <v>1951</v>
      </c>
      <c r="F21" t="s">
        <v>16</v>
      </c>
      <c r="G21" s="2">
        <f>IFERROR(VLOOKUP(B21,List2!$A$4:$C$67,3,0),"dnf")</f>
        <v>2.9837847222222224E-2</v>
      </c>
    </row>
    <row r="22" spans="1:7" x14ac:dyDescent="0.25">
      <c r="A22">
        <v>21</v>
      </c>
      <c r="B22" s="3">
        <v>45</v>
      </c>
      <c r="C22" t="s">
        <v>19</v>
      </c>
      <c r="D22" t="s">
        <v>7</v>
      </c>
      <c r="E22">
        <v>1960</v>
      </c>
      <c r="F22" t="s">
        <v>20</v>
      </c>
      <c r="G22" s="2">
        <f>IFERROR(VLOOKUP(B22,List2!$A$4:$C$67,3,0),"dnf")</f>
        <v>2.9856712962962967E-2</v>
      </c>
    </row>
    <row r="23" spans="1:7" x14ac:dyDescent="0.25">
      <c r="A23">
        <v>22</v>
      </c>
      <c r="B23" s="3">
        <v>12</v>
      </c>
      <c r="C23" t="s">
        <v>50</v>
      </c>
      <c r="D23" t="s">
        <v>45</v>
      </c>
      <c r="E23">
        <v>1965</v>
      </c>
      <c r="F23" t="s">
        <v>49</v>
      </c>
      <c r="G23" s="2">
        <f>IFERROR(VLOOKUP(B23,List2!$A$4:$C$67,3,0),"dnf")</f>
        <v>2.9872569444444445E-2</v>
      </c>
    </row>
    <row r="24" spans="1:7" x14ac:dyDescent="0.25">
      <c r="A24">
        <v>23</v>
      </c>
      <c r="B24" s="3">
        <v>24</v>
      </c>
      <c r="C24" t="s">
        <v>88</v>
      </c>
      <c r="D24" t="s">
        <v>75</v>
      </c>
      <c r="E24">
        <v>1981</v>
      </c>
      <c r="F24" t="s">
        <v>63</v>
      </c>
      <c r="G24" s="2">
        <f>IFERROR(VLOOKUP(B24,List2!$A$4:$C$67,3,0),"dnf")</f>
        <v>2.997962962962963E-2</v>
      </c>
    </row>
    <row r="25" spans="1:7" x14ac:dyDescent="0.25">
      <c r="A25">
        <v>24</v>
      </c>
      <c r="B25" s="3">
        <v>40</v>
      </c>
      <c r="C25" t="s">
        <v>65</v>
      </c>
      <c r="D25" t="s">
        <v>62</v>
      </c>
      <c r="E25">
        <v>1989</v>
      </c>
      <c r="F25" t="s">
        <v>66</v>
      </c>
      <c r="G25" s="2">
        <f>IFERROR(VLOOKUP(B25,List2!$A$4:$C$67,3,0),"dnf")</f>
        <v>3.0036805555555556E-2</v>
      </c>
    </row>
    <row r="26" spans="1:7" x14ac:dyDescent="0.25">
      <c r="A26">
        <v>25</v>
      </c>
      <c r="B26" s="3">
        <v>67</v>
      </c>
      <c r="C26" t="s">
        <v>112</v>
      </c>
      <c r="D26" t="s">
        <v>75</v>
      </c>
      <c r="E26">
        <v>1973</v>
      </c>
      <c r="F26" t="s">
        <v>113</v>
      </c>
      <c r="G26" s="2">
        <f>IFERROR(VLOOKUP(B26,List2!$A$4:$C$67,3,0),"dnf")</f>
        <v>3.0225231481481481E-2</v>
      </c>
    </row>
    <row r="27" spans="1:7" x14ac:dyDescent="0.25">
      <c r="A27">
        <v>26</v>
      </c>
      <c r="B27" s="3">
        <v>1</v>
      </c>
      <c r="C27" t="s">
        <v>6</v>
      </c>
      <c r="D27" t="s">
        <v>7</v>
      </c>
      <c r="E27">
        <v>1962</v>
      </c>
      <c r="F27" t="s">
        <v>8</v>
      </c>
      <c r="G27" s="2">
        <f>IFERROR(VLOOKUP(B27,List2!$A$4:$C$67,3,0),"dnf")</f>
        <v>3.0284490740740744E-2</v>
      </c>
    </row>
    <row r="28" spans="1:7" x14ac:dyDescent="0.25">
      <c r="A28">
        <v>27</v>
      </c>
      <c r="B28" s="3">
        <v>44</v>
      </c>
      <c r="C28" t="s">
        <v>40</v>
      </c>
      <c r="D28" t="s">
        <v>33</v>
      </c>
      <c r="E28">
        <v>1949</v>
      </c>
      <c r="F28" t="s">
        <v>36</v>
      </c>
      <c r="G28" s="2">
        <f>IFERROR(VLOOKUP(B28,List2!$A$4:$C$67,3,0),"dnf")</f>
        <v>3.0334490740740738E-2</v>
      </c>
    </row>
    <row r="29" spans="1:7" x14ac:dyDescent="0.25">
      <c r="A29">
        <v>28</v>
      </c>
      <c r="B29" s="3">
        <v>10</v>
      </c>
      <c r="C29" t="s">
        <v>11</v>
      </c>
      <c r="D29" t="s">
        <v>7</v>
      </c>
      <c r="E29">
        <v>1954</v>
      </c>
      <c r="F29" t="s">
        <v>12</v>
      </c>
      <c r="G29" s="2">
        <f>IFERROR(VLOOKUP(B29,List2!$A$4:$C$67,3,0),"dnf")</f>
        <v>3.0470833333333332E-2</v>
      </c>
    </row>
    <row r="30" spans="1:7" x14ac:dyDescent="0.25">
      <c r="A30">
        <v>29</v>
      </c>
      <c r="B30" s="3">
        <v>14</v>
      </c>
      <c r="C30" t="s">
        <v>48</v>
      </c>
      <c r="D30" t="s">
        <v>45</v>
      </c>
      <c r="E30">
        <v>1971</v>
      </c>
      <c r="F30" t="s">
        <v>49</v>
      </c>
      <c r="G30" s="2">
        <f>IFERROR(VLOOKUP(B30,List2!$A$4:$C$67,3,0),"dnf")</f>
        <v>3.0512384259259256E-2</v>
      </c>
    </row>
    <row r="31" spans="1:7" x14ac:dyDescent="0.25">
      <c r="A31">
        <v>30</v>
      </c>
      <c r="B31" s="3">
        <v>49</v>
      </c>
      <c r="C31" t="s">
        <v>97</v>
      </c>
      <c r="D31" t="s">
        <v>75</v>
      </c>
      <c r="E31">
        <v>1976</v>
      </c>
      <c r="F31" t="s">
        <v>98</v>
      </c>
      <c r="G31" s="2">
        <f>IFERROR(VLOOKUP(B31,List2!$A$4:$C$67,3,0),"dnf")</f>
        <v>3.0756944444444444E-2</v>
      </c>
    </row>
    <row r="32" spans="1:7" x14ac:dyDescent="0.25">
      <c r="A32">
        <v>31</v>
      </c>
      <c r="B32" s="3">
        <v>9</v>
      </c>
      <c r="C32" t="s">
        <v>9</v>
      </c>
      <c r="D32" t="s">
        <v>7</v>
      </c>
      <c r="E32">
        <v>1958</v>
      </c>
      <c r="F32" t="s">
        <v>10</v>
      </c>
      <c r="G32" s="2">
        <f>IFERROR(VLOOKUP(B32,List2!$A$4:$C$67,3,0),"dnf")</f>
        <v>3.080648148148148E-2</v>
      </c>
    </row>
    <row r="33" spans="1:9" x14ac:dyDescent="0.25">
      <c r="A33">
        <v>32</v>
      </c>
      <c r="B33" s="3">
        <v>28</v>
      </c>
      <c r="C33" t="s">
        <v>13</v>
      </c>
      <c r="D33" t="s">
        <v>7</v>
      </c>
      <c r="E33">
        <v>1957</v>
      </c>
      <c r="F33" t="s">
        <v>14</v>
      </c>
      <c r="G33" s="2">
        <f>IFERROR(VLOOKUP(B33,List2!$A$4:$C$67,3,0),"dnf")</f>
        <v>3.1372916666666667E-2</v>
      </c>
      <c r="I33" s="1"/>
    </row>
    <row r="34" spans="1:9" x14ac:dyDescent="0.25">
      <c r="A34">
        <v>33</v>
      </c>
      <c r="B34" s="3">
        <v>32</v>
      </c>
      <c r="C34" t="s">
        <v>89</v>
      </c>
      <c r="D34" t="s">
        <v>75</v>
      </c>
      <c r="E34">
        <v>1981</v>
      </c>
      <c r="F34" t="s">
        <v>90</v>
      </c>
      <c r="G34" s="2">
        <f>IFERROR(VLOOKUP(B34,List2!$A$4:$C$67,3,0),"dnf")</f>
        <v>3.15587962962963E-2</v>
      </c>
    </row>
    <row r="35" spans="1:9" x14ac:dyDescent="0.25">
      <c r="A35">
        <v>34</v>
      </c>
      <c r="B35" s="3">
        <v>16</v>
      </c>
      <c r="C35" t="s">
        <v>83</v>
      </c>
      <c r="D35" t="s">
        <v>75</v>
      </c>
      <c r="E35">
        <v>1997</v>
      </c>
      <c r="F35" t="s">
        <v>84</v>
      </c>
      <c r="G35" s="2">
        <f>IFERROR(VLOOKUP(B35,List2!$A$4:$C$67,3,0),"dnf")</f>
        <v>3.2321180555555558E-2</v>
      </c>
    </row>
    <row r="36" spans="1:9" x14ac:dyDescent="0.25">
      <c r="A36">
        <v>35</v>
      </c>
      <c r="B36" s="3">
        <v>53</v>
      </c>
      <c r="C36" t="s">
        <v>101</v>
      </c>
      <c r="D36" t="s">
        <v>75</v>
      </c>
      <c r="E36">
        <v>1973</v>
      </c>
      <c r="F36" t="s">
        <v>102</v>
      </c>
      <c r="G36" s="2">
        <f>IFERROR(VLOOKUP(B36,List2!$A$4:$C$67,3,0),"dnf")</f>
        <v>3.2563194444444443E-2</v>
      </c>
    </row>
    <row r="37" spans="1:9" x14ac:dyDescent="0.25">
      <c r="A37">
        <v>36</v>
      </c>
      <c r="B37" s="3">
        <v>59</v>
      </c>
      <c r="C37" t="s">
        <v>28</v>
      </c>
      <c r="D37" t="s">
        <v>7</v>
      </c>
      <c r="E37">
        <v>1961</v>
      </c>
      <c r="F37" t="s">
        <v>29</v>
      </c>
      <c r="G37" s="2">
        <f>IFERROR(VLOOKUP(B37,List2!$A$4:$C$67,3,0),"dnf")</f>
        <v>3.264826388888889E-2</v>
      </c>
    </row>
    <row r="38" spans="1:9" x14ac:dyDescent="0.25">
      <c r="A38">
        <v>37</v>
      </c>
      <c r="B38" s="3">
        <v>66</v>
      </c>
      <c r="C38" t="s">
        <v>110</v>
      </c>
      <c r="D38" t="s">
        <v>75</v>
      </c>
      <c r="E38">
        <v>1994</v>
      </c>
      <c r="F38" t="s">
        <v>111</v>
      </c>
      <c r="G38" s="2">
        <f>IFERROR(VLOOKUP(B38,List2!$A$4:$C$67,3,0),"dnf")</f>
        <v>3.2723032407407406E-2</v>
      </c>
    </row>
    <row r="39" spans="1:9" x14ac:dyDescent="0.25">
      <c r="A39">
        <v>38</v>
      </c>
      <c r="B39" s="3">
        <v>37</v>
      </c>
      <c r="C39" t="s">
        <v>56</v>
      </c>
      <c r="D39" t="s">
        <v>45</v>
      </c>
      <c r="E39">
        <v>1966</v>
      </c>
      <c r="F39" t="s">
        <v>36</v>
      </c>
      <c r="G39" s="2">
        <f>IFERROR(VLOOKUP(B39,List2!$A$4:$C$67,3,0),"dnf")</f>
        <v>3.2758912037037041E-2</v>
      </c>
    </row>
    <row r="40" spans="1:9" x14ac:dyDescent="0.25">
      <c r="A40">
        <v>39</v>
      </c>
      <c r="B40" s="3">
        <v>54</v>
      </c>
      <c r="C40" t="s">
        <v>25</v>
      </c>
      <c r="D40" t="s">
        <v>7</v>
      </c>
      <c r="E40">
        <v>1961</v>
      </c>
      <c r="F40" t="s">
        <v>26</v>
      </c>
      <c r="G40" s="2">
        <f>IFERROR(VLOOKUP(B40,List2!$A$4:$C$67,3,0),"dnf")</f>
        <v>3.2804861111111111E-2</v>
      </c>
    </row>
    <row r="41" spans="1:9" x14ac:dyDescent="0.25">
      <c r="A41">
        <v>40</v>
      </c>
      <c r="B41" s="3">
        <v>23</v>
      </c>
      <c r="C41" t="s">
        <v>53</v>
      </c>
      <c r="D41" t="s">
        <v>45</v>
      </c>
      <c r="E41">
        <v>1963</v>
      </c>
      <c r="F41" t="s">
        <v>54</v>
      </c>
      <c r="G41" s="2">
        <f>IFERROR(VLOOKUP(B41,List2!$A$4:$C$67,3,0),"dnf")</f>
        <v>3.288252314814815E-2</v>
      </c>
    </row>
    <row r="42" spans="1:9" x14ac:dyDescent="0.25">
      <c r="A42">
        <v>41</v>
      </c>
      <c r="B42" s="3">
        <v>11</v>
      </c>
      <c r="C42" t="s">
        <v>67</v>
      </c>
      <c r="D42" t="s">
        <v>68</v>
      </c>
      <c r="E42">
        <v>1966</v>
      </c>
      <c r="F42" t="s">
        <v>49</v>
      </c>
      <c r="G42" s="2">
        <f>IFERROR(VLOOKUP(B42,List2!$A$4:$C$67,3,0),"dnf")</f>
        <v>3.3059490740740737E-2</v>
      </c>
    </row>
    <row r="43" spans="1:9" x14ac:dyDescent="0.25">
      <c r="A43">
        <v>42</v>
      </c>
      <c r="B43" s="3">
        <v>27</v>
      </c>
      <c r="C43" t="s">
        <v>64</v>
      </c>
      <c r="D43" t="s">
        <v>62</v>
      </c>
      <c r="E43">
        <v>1987</v>
      </c>
      <c r="F43" t="s">
        <v>16</v>
      </c>
      <c r="G43" s="2">
        <f>IFERROR(VLOOKUP(B43,List2!$A$4:$C$67,3,0),"dnf")</f>
        <v>3.3698148148148151E-2</v>
      </c>
    </row>
    <row r="44" spans="1:9" x14ac:dyDescent="0.25">
      <c r="A44">
        <v>43</v>
      </c>
      <c r="B44" s="3">
        <v>31</v>
      </c>
      <c r="C44" t="s">
        <v>35</v>
      </c>
      <c r="D44" t="s">
        <v>33</v>
      </c>
      <c r="E44">
        <v>1945</v>
      </c>
      <c r="F44" t="s">
        <v>36</v>
      </c>
      <c r="G44" s="2">
        <f>IFERROR(VLOOKUP(B44,List2!$A$4:$C$67,3,0),"dnf")</f>
        <v>3.4105092592592597E-2</v>
      </c>
    </row>
    <row r="45" spans="1:9" x14ac:dyDescent="0.25">
      <c r="A45">
        <v>44</v>
      </c>
      <c r="B45" s="3">
        <v>19</v>
      </c>
      <c r="C45" t="s">
        <v>86</v>
      </c>
      <c r="D45" t="s">
        <v>75</v>
      </c>
      <c r="E45">
        <v>1979</v>
      </c>
      <c r="F45" t="s">
        <v>54</v>
      </c>
      <c r="G45" s="2">
        <f>IFERROR(VLOOKUP(B45,List2!$A$4:$C$67,3,0),"dnf")</f>
        <v>3.4170949074074079E-2</v>
      </c>
    </row>
    <row r="46" spans="1:9" x14ac:dyDescent="0.25">
      <c r="A46">
        <v>45</v>
      </c>
      <c r="B46" s="3">
        <v>3</v>
      </c>
      <c r="C46" t="s">
        <v>74</v>
      </c>
      <c r="D46" t="s">
        <v>75</v>
      </c>
      <c r="E46">
        <v>1998</v>
      </c>
      <c r="F46" t="s">
        <v>46</v>
      </c>
      <c r="G46" s="2">
        <f>IFERROR(VLOOKUP(B46,List2!$A$4:$C$67,3,0),"dnf")</f>
        <v>3.4263541666666668E-2</v>
      </c>
    </row>
    <row r="47" spans="1:9" x14ac:dyDescent="0.25">
      <c r="A47">
        <v>46</v>
      </c>
      <c r="B47" s="3">
        <v>18</v>
      </c>
      <c r="C47" t="s">
        <v>85</v>
      </c>
      <c r="D47" t="s">
        <v>75</v>
      </c>
      <c r="E47">
        <v>1996</v>
      </c>
      <c r="F47" t="s">
        <v>46</v>
      </c>
      <c r="G47" s="2">
        <f>IFERROR(VLOOKUP(B47,List2!$A$4:$C$67,3,0),"dnf")</f>
        <v>3.4266782407407409E-2</v>
      </c>
    </row>
    <row r="48" spans="1:9" x14ac:dyDescent="0.25">
      <c r="A48">
        <v>47</v>
      </c>
      <c r="B48" s="3">
        <v>4</v>
      </c>
      <c r="C48" t="s">
        <v>76</v>
      </c>
      <c r="D48" t="s">
        <v>75</v>
      </c>
      <c r="E48">
        <v>1996</v>
      </c>
      <c r="F48" t="s">
        <v>46</v>
      </c>
      <c r="G48" s="2">
        <f>IFERROR(VLOOKUP(B48,List2!$A$4:$C$67,3,0),"dnf")</f>
        <v>3.427002314814815E-2</v>
      </c>
    </row>
    <row r="49" spans="1:7" x14ac:dyDescent="0.25">
      <c r="A49">
        <v>48</v>
      </c>
      <c r="B49" s="3">
        <v>2</v>
      </c>
      <c r="C49" t="s">
        <v>44</v>
      </c>
      <c r="D49" t="s">
        <v>45</v>
      </c>
      <c r="E49">
        <v>1968</v>
      </c>
      <c r="F49" t="s">
        <v>46</v>
      </c>
      <c r="G49" s="2">
        <f>IFERROR(VLOOKUP(B49,List2!$A$4:$C$67,3,0),"dnf")</f>
        <v>3.4273263888888884E-2</v>
      </c>
    </row>
    <row r="50" spans="1:7" x14ac:dyDescent="0.25">
      <c r="A50">
        <v>49</v>
      </c>
      <c r="B50" s="3">
        <v>38</v>
      </c>
      <c r="C50" t="s">
        <v>92</v>
      </c>
      <c r="D50" t="s">
        <v>75</v>
      </c>
      <c r="E50">
        <v>1987</v>
      </c>
      <c r="F50" t="s">
        <v>22</v>
      </c>
      <c r="G50" s="2">
        <f>IFERROR(VLOOKUP(B50,List2!$A$4:$C$67,3,0),"dnf")</f>
        <v>3.4510879629629627E-2</v>
      </c>
    </row>
    <row r="51" spans="1:7" x14ac:dyDescent="0.25">
      <c r="A51">
        <v>50</v>
      </c>
      <c r="B51" s="3">
        <v>13</v>
      </c>
      <c r="C51" t="s">
        <v>81</v>
      </c>
      <c r="D51" t="s">
        <v>75</v>
      </c>
      <c r="E51">
        <v>1974</v>
      </c>
      <c r="F51" t="s">
        <v>49</v>
      </c>
      <c r="G51" s="2">
        <f>IFERROR(VLOOKUP(B51,List2!$A$4:$C$67,3,0),"dnf")</f>
        <v>3.5398148148148151E-2</v>
      </c>
    </row>
    <row r="52" spans="1:7" x14ac:dyDescent="0.25">
      <c r="A52">
        <v>51</v>
      </c>
      <c r="B52" s="3">
        <v>47</v>
      </c>
      <c r="C52" t="s">
        <v>71</v>
      </c>
      <c r="D52" t="s">
        <v>68</v>
      </c>
      <c r="E52">
        <v>1968</v>
      </c>
      <c r="F52" t="s">
        <v>36</v>
      </c>
      <c r="G52" s="2">
        <f>IFERROR(VLOOKUP(B52,List2!$A$4:$C$67,3,0),"dnf")</f>
        <v>3.566828703703704E-2</v>
      </c>
    </row>
    <row r="53" spans="1:7" x14ac:dyDescent="0.25">
      <c r="A53">
        <v>52</v>
      </c>
      <c r="B53" s="3">
        <v>62</v>
      </c>
      <c r="C53" t="s">
        <v>105</v>
      </c>
      <c r="D53" t="s">
        <v>75</v>
      </c>
      <c r="E53">
        <v>1979</v>
      </c>
      <c r="F53" t="s">
        <v>106</v>
      </c>
      <c r="G53" s="2">
        <f>IFERROR(VLOOKUP(B53,List2!$A$4:$C$67,3,0),"dnf")</f>
        <v>3.6503472222222222E-2</v>
      </c>
    </row>
    <row r="54" spans="1:7" x14ac:dyDescent="0.25">
      <c r="A54">
        <v>53</v>
      </c>
      <c r="B54" s="3">
        <v>41</v>
      </c>
      <c r="C54" t="s">
        <v>69</v>
      </c>
      <c r="D54" t="s">
        <v>68</v>
      </c>
      <c r="E54">
        <v>1971</v>
      </c>
      <c r="F54" t="s">
        <v>70</v>
      </c>
      <c r="G54" s="2">
        <f>IFERROR(VLOOKUP(B54,List2!$A$4:$C$67,3,0),"dnf")</f>
        <v>3.6657523148148151E-2</v>
      </c>
    </row>
    <row r="55" spans="1:7" x14ac:dyDescent="0.25">
      <c r="A55">
        <v>54</v>
      </c>
      <c r="B55" s="3">
        <v>61</v>
      </c>
      <c r="C55" t="s">
        <v>73</v>
      </c>
      <c r="D55" t="s">
        <v>68</v>
      </c>
      <c r="E55">
        <v>1962</v>
      </c>
      <c r="F55" t="s">
        <v>36</v>
      </c>
      <c r="G55" s="2">
        <f>IFERROR(VLOOKUP(B55,List2!$A$4:$C$67,3,0),"dnf")</f>
        <v>3.7200347222222221E-2</v>
      </c>
    </row>
    <row r="56" spans="1:7" x14ac:dyDescent="0.25">
      <c r="A56">
        <v>55</v>
      </c>
      <c r="B56" s="3">
        <v>64</v>
      </c>
      <c r="C56" t="s">
        <v>30</v>
      </c>
      <c r="D56" t="s">
        <v>7</v>
      </c>
      <c r="E56">
        <v>1954</v>
      </c>
      <c r="F56" t="s">
        <v>31</v>
      </c>
      <c r="G56" s="2">
        <f>IFERROR(VLOOKUP(B56,List2!$A$4:$C$67,3,0),"dnf")</f>
        <v>3.7743287037037034E-2</v>
      </c>
    </row>
    <row r="57" spans="1:7" x14ac:dyDescent="0.25">
      <c r="A57">
        <v>56</v>
      </c>
      <c r="B57" s="3">
        <v>17</v>
      </c>
      <c r="C57" t="s">
        <v>32</v>
      </c>
      <c r="D57" t="s">
        <v>33</v>
      </c>
      <c r="E57">
        <v>1951</v>
      </c>
      <c r="F57" t="s">
        <v>34</v>
      </c>
      <c r="G57" s="2">
        <f>IFERROR(VLOOKUP(B57,List2!$A$4:$C$67,3,0),"dnf")</f>
        <v>3.7774768518518513E-2</v>
      </c>
    </row>
    <row r="58" spans="1:7" x14ac:dyDescent="0.25">
      <c r="A58">
        <v>57</v>
      </c>
      <c r="B58" s="3">
        <v>60</v>
      </c>
      <c r="C58" t="s">
        <v>72</v>
      </c>
      <c r="D58" t="s">
        <v>68</v>
      </c>
      <c r="E58">
        <v>1963</v>
      </c>
      <c r="F58" t="s">
        <v>36</v>
      </c>
      <c r="G58" s="2">
        <f>IFERROR(VLOOKUP(B58,List2!$A$4:$C$67,3,0),"dnf")</f>
        <v>3.7931712962962966E-2</v>
      </c>
    </row>
    <row r="59" spans="1:7" x14ac:dyDescent="0.25">
      <c r="A59">
        <v>58</v>
      </c>
      <c r="B59" s="3">
        <v>36</v>
      </c>
      <c r="C59" t="s">
        <v>91</v>
      </c>
      <c r="D59" t="s">
        <v>75</v>
      </c>
      <c r="E59">
        <v>1981</v>
      </c>
      <c r="F59" t="s">
        <v>36</v>
      </c>
      <c r="G59" s="2">
        <f>IFERROR(VLOOKUP(B59,List2!$A$4:$C$67,3,0),"dnf")</f>
        <v>3.8109374999999994E-2</v>
      </c>
    </row>
    <row r="60" spans="1:7" x14ac:dyDescent="0.25">
      <c r="A60">
        <v>59</v>
      </c>
      <c r="B60" s="3">
        <v>26</v>
      </c>
      <c r="C60" t="s">
        <v>61</v>
      </c>
      <c r="D60" t="s">
        <v>62</v>
      </c>
      <c r="E60">
        <v>1979</v>
      </c>
      <c r="F60" t="s">
        <v>63</v>
      </c>
      <c r="G60" s="2">
        <f>IFERROR(VLOOKUP(B60,List2!$A$4:$C$67,3,0),"dnf")</f>
        <v>3.8873611111111116E-2</v>
      </c>
    </row>
    <row r="61" spans="1:7" x14ac:dyDescent="0.25">
      <c r="A61">
        <v>60</v>
      </c>
      <c r="B61" s="3">
        <v>46</v>
      </c>
      <c r="C61" t="s">
        <v>21</v>
      </c>
      <c r="D61" t="s">
        <v>7</v>
      </c>
      <c r="E61">
        <v>1953</v>
      </c>
      <c r="F61" t="s">
        <v>22</v>
      </c>
      <c r="G61" s="2">
        <f>IFERROR(VLOOKUP(B61,List2!$A$4:$C$67,3,0),"dnf")</f>
        <v>3.9464583333333338E-2</v>
      </c>
    </row>
    <row r="62" spans="1:7" x14ac:dyDescent="0.25">
      <c r="A62">
        <v>61</v>
      </c>
      <c r="B62" s="3">
        <v>51</v>
      </c>
      <c r="C62" t="s">
        <v>41</v>
      </c>
      <c r="D62" t="s">
        <v>33</v>
      </c>
      <c r="E62">
        <v>1949</v>
      </c>
      <c r="F62" t="s">
        <v>24</v>
      </c>
      <c r="G62" s="2">
        <f>IFERROR(VLOOKUP(B62,List2!$A$4:$C$67,3,0),"dnf")</f>
        <v>3.9524999999999998E-2</v>
      </c>
    </row>
    <row r="63" spans="1:7" x14ac:dyDescent="0.25">
      <c r="A63">
        <v>62</v>
      </c>
      <c r="B63" s="3">
        <v>52</v>
      </c>
      <c r="C63" t="s">
        <v>23</v>
      </c>
      <c r="D63" t="s">
        <v>7</v>
      </c>
      <c r="E63">
        <v>1960</v>
      </c>
      <c r="F63" t="s">
        <v>24</v>
      </c>
      <c r="G63" s="2">
        <f>IFERROR(VLOOKUP(B63,List2!$A$4:$C$67,3,0),"dnf")</f>
        <v>4.0297916666666669E-2</v>
      </c>
    </row>
    <row r="64" spans="1:7" x14ac:dyDescent="0.25">
      <c r="A64">
        <v>63</v>
      </c>
      <c r="B64" s="3">
        <v>25</v>
      </c>
      <c r="C64" t="s">
        <v>55</v>
      </c>
      <c r="D64" t="s">
        <v>45</v>
      </c>
      <c r="E64">
        <v>1969</v>
      </c>
      <c r="F64" t="s">
        <v>22</v>
      </c>
      <c r="G64" s="2">
        <f>IFERROR(VLOOKUP(B64,List2!$A$4:$C$67,3,0),"dnf")</f>
        <v>4.0774305555555557E-2</v>
      </c>
    </row>
    <row r="65" spans="1:7" x14ac:dyDescent="0.25">
      <c r="A65">
        <v>64</v>
      </c>
      <c r="B65" s="3">
        <v>63</v>
      </c>
      <c r="C65" t="s">
        <v>107</v>
      </c>
      <c r="D65" t="s">
        <v>75</v>
      </c>
      <c r="E65">
        <v>1976</v>
      </c>
      <c r="F65" t="s">
        <v>106</v>
      </c>
      <c r="G65" s="2">
        <f>IFERROR(VLOOKUP(B65,List2!$A$4:$C$67,3,0),"dnf")</f>
        <v>4.1431134259259261E-2</v>
      </c>
    </row>
    <row r="66" spans="1:7" x14ac:dyDescent="0.25">
      <c r="A66">
        <v>65</v>
      </c>
      <c r="B66" s="3">
        <v>35</v>
      </c>
      <c r="C66" t="s">
        <v>38</v>
      </c>
      <c r="D66" t="s">
        <v>33</v>
      </c>
      <c r="E66">
        <v>1935</v>
      </c>
      <c r="F66" t="s">
        <v>39</v>
      </c>
      <c r="G66" s="2" t="str">
        <f>IFERROR(VLOOKUP(B66,List2!$A$4:$C$67,3,0),"dnf")</f>
        <v>dnf</v>
      </c>
    </row>
  </sheetData>
  <pageMargins left="0.7" right="0.7" top="0.78740157499999996" bottom="0.78740157499999996" header="0.3" footer="0.3"/>
  <pageSetup paperSize="9" orientation="portrait" r:id="rId1"/>
  <headerFooter>
    <oddHeader>&amp;C&amp;"-,Tučné"&amp;14&amp;K03+000Běh Hukvaldskou oborou 18.8.2012
Výsledky</oddHeader>
    <oddFooter>&amp;CStránka &amp;P z &amp;N&amp;R&amp;"-,Tučné"&amp;K03+000http://mk.koprivnice.org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7"/>
  <sheetViews>
    <sheetView workbookViewId="0">
      <selection activeCell="B15" sqref="B15"/>
    </sheetView>
  </sheetViews>
  <sheetFormatPr defaultRowHeight="15" x14ac:dyDescent="0.25"/>
  <cols>
    <col min="1" max="1" width="10" customWidth="1"/>
    <col min="2" max="2" width="10" bestFit="1" customWidth="1"/>
    <col min="3" max="3" width="10.7109375" style="2" bestFit="1" customWidth="1"/>
  </cols>
  <sheetData>
    <row r="3" spans="1:3" x14ac:dyDescent="0.25">
      <c r="B3" t="s">
        <v>116</v>
      </c>
      <c r="C3" s="2" t="s">
        <v>115</v>
      </c>
    </row>
    <row r="4" spans="1:3" x14ac:dyDescent="0.25">
      <c r="A4">
        <v>5</v>
      </c>
      <c r="B4" s="4">
        <v>2.3524189814814814E-2</v>
      </c>
      <c r="C4" s="2">
        <v>2.3524189814814814E-2</v>
      </c>
    </row>
    <row r="5" spans="1:3" x14ac:dyDescent="0.25">
      <c r="A5">
        <v>39</v>
      </c>
      <c r="B5" s="4">
        <v>1.3631944444444444E-3</v>
      </c>
      <c r="C5" s="2">
        <v>2.4887384259259262E-2</v>
      </c>
    </row>
    <row r="6" spans="1:3" x14ac:dyDescent="0.25">
      <c r="A6">
        <v>6</v>
      </c>
      <c r="B6" s="4">
        <v>1.0196759259259261E-4</v>
      </c>
      <c r="C6" s="2">
        <v>2.4989351851851856E-2</v>
      </c>
    </row>
    <row r="7" spans="1:3" x14ac:dyDescent="0.25">
      <c r="A7">
        <v>77</v>
      </c>
      <c r="B7" s="4">
        <v>1.5891203703703702E-4</v>
      </c>
      <c r="C7" s="2">
        <v>2.5148263888888894E-2</v>
      </c>
    </row>
    <row r="8" spans="1:3" x14ac:dyDescent="0.25">
      <c r="A8">
        <v>43</v>
      </c>
      <c r="B8" s="4">
        <v>8.8541666666666673E-5</v>
      </c>
      <c r="C8" s="2">
        <v>2.5236805555555557E-2</v>
      </c>
    </row>
    <row r="9" spans="1:3" x14ac:dyDescent="0.25">
      <c r="A9">
        <v>7</v>
      </c>
      <c r="B9" s="4">
        <v>1.8773148148148146E-4</v>
      </c>
      <c r="C9" s="2">
        <v>2.5424537037037037E-2</v>
      </c>
    </row>
    <row r="10" spans="1:3" x14ac:dyDescent="0.25">
      <c r="A10">
        <v>20</v>
      </c>
      <c r="B10" s="4">
        <v>3.2939814814814816E-4</v>
      </c>
      <c r="C10" s="2">
        <v>2.5753935185185189E-2</v>
      </c>
    </row>
    <row r="11" spans="1:3" x14ac:dyDescent="0.25">
      <c r="A11">
        <v>50</v>
      </c>
      <c r="B11" s="4">
        <v>1.4328703703703704E-4</v>
      </c>
      <c r="C11" s="2">
        <v>2.5897222222222224E-2</v>
      </c>
    </row>
    <row r="12" spans="1:3" x14ac:dyDescent="0.25">
      <c r="A12">
        <v>56</v>
      </c>
      <c r="B12" s="4">
        <v>2.2361111111111114E-4</v>
      </c>
      <c r="C12" s="2">
        <v>2.6120833333333329E-2</v>
      </c>
    </row>
    <row r="13" spans="1:3" x14ac:dyDescent="0.25">
      <c r="A13">
        <v>29</v>
      </c>
      <c r="B13" s="4">
        <v>1.316898148148148E-3</v>
      </c>
      <c r="C13" s="2">
        <v>2.7437731481481483E-2</v>
      </c>
    </row>
    <row r="14" spans="1:3" x14ac:dyDescent="0.25">
      <c r="A14">
        <v>8</v>
      </c>
      <c r="B14" s="4">
        <v>5.7581018518518517E-4</v>
      </c>
      <c r="C14" s="2">
        <v>2.8013541666666669E-2</v>
      </c>
    </row>
    <row r="15" spans="1:3" x14ac:dyDescent="0.25">
      <c r="A15">
        <v>42</v>
      </c>
      <c r="B15" s="4">
        <v>5.0844907407407403E-4</v>
      </c>
      <c r="C15" s="2">
        <v>2.852199074074074E-2</v>
      </c>
    </row>
    <row r="16" spans="1:3" x14ac:dyDescent="0.25">
      <c r="A16">
        <v>34</v>
      </c>
      <c r="B16" s="4">
        <v>3.2523148148148148E-5</v>
      </c>
      <c r="C16" s="2">
        <v>2.8554513888888886E-2</v>
      </c>
    </row>
    <row r="17" spans="1:3" x14ac:dyDescent="0.25">
      <c r="A17">
        <v>55</v>
      </c>
      <c r="B17" s="4">
        <v>1.9293981481481484E-4</v>
      </c>
      <c r="C17" s="2">
        <v>2.8747453703703702E-2</v>
      </c>
    </row>
    <row r="18" spans="1:3" x14ac:dyDescent="0.25">
      <c r="A18">
        <v>58</v>
      </c>
      <c r="B18" s="4">
        <v>2.1585648148148145E-4</v>
      </c>
      <c r="C18" s="2">
        <v>2.8963310185185182E-2</v>
      </c>
    </row>
    <row r="19" spans="1:3" x14ac:dyDescent="0.25">
      <c r="A19">
        <v>22</v>
      </c>
      <c r="B19" s="4">
        <v>1.9236111111111114E-4</v>
      </c>
      <c r="C19" s="2">
        <v>2.9155671296296298E-2</v>
      </c>
    </row>
    <row r="20" spans="1:3" x14ac:dyDescent="0.25">
      <c r="A20">
        <v>65</v>
      </c>
      <c r="B20" s="4">
        <v>2.7418981481481484E-4</v>
      </c>
      <c r="C20" s="2">
        <v>2.9429861111111108E-2</v>
      </c>
    </row>
    <row r="21" spans="1:3" x14ac:dyDescent="0.25">
      <c r="A21">
        <v>15</v>
      </c>
      <c r="B21" s="4">
        <v>6.8055555555555564E-5</v>
      </c>
      <c r="C21" s="2">
        <v>2.9497916666666665E-2</v>
      </c>
    </row>
    <row r="22" spans="1:3" x14ac:dyDescent="0.25">
      <c r="A22">
        <v>57</v>
      </c>
      <c r="B22" s="4">
        <v>4.5486111111111114E-5</v>
      </c>
      <c r="C22" s="2">
        <v>2.9543402777777773E-2</v>
      </c>
    </row>
    <row r="23" spans="1:3" x14ac:dyDescent="0.25">
      <c r="A23">
        <v>33</v>
      </c>
      <c r="B23" s="4">
        <v>2.9444444444444445E-4</v>
      </c>
      <c r="C23" s="2">
        <v>2.9837847222222224E-2</v>
      </c>
    </row>
    <row r="24" spans="1:3" x14ac:dyDescent="0.25">
      <c r="A24">
        <v>45</v>
      </c>
      <c r="B24" s="4">
        <v>1.8865740740740738E-5</v>
      </c>
      <c r="C24" s="2">
        <v>2.9856712962962967E-2</v>
      </c>
    </row>
    <row r="25" spans="1:3" x14ac:dyDescent="0.25">
      <c r="A25">
        <v>12</v>
      </c>
      <c r="B25" s="4">
        <v>1.5856481481481484E-5</v>
      </c>
      <c r="C25" s="2">
        <v>2.9872569444444445E-2</v>
      </c>
    </row>
    <row r="26" spans="1:3" x14ac:dyDescent="0.25">
      <c r="A26">
        <v>24</v>
      </c>
      <c r="B26" s="4">
        <v>1.0706018518518519E-4</v>
      </c>
      <c r="C26" s="2">
        <v>2.997962962962963E-2</v>
      </c>
    </row>
    <row r="27" spans="1:3" x14ac:dyDescent="0.25">
      <c r="A27">
        <v>40</v>
      </c>
      <c r="B27" s="4">
        <v>5.7175925925925926E-5</v>
      </c>
      <c r="C27" s="2">
        <v>3.0036805555555556E-2</v>
      </c>
    </row>
    <row r="28" spans="1:3" x14ac:dyDescent="0.25">
      <c r="A28">
        <v>67</v>
      </c>
      <c r="B28" s="4">
        <v>1.8842592592592595E-4</v>
      </c>
      <c r="C28" s="2">
        <v>3.0225231481481481E-2</v>
      </c>
    </row>
    <row r="29" spans="1:3" x14ac:dyDescent="0.25">
      <c r="A29">
        <v>1</v>
      </c>
      <c r="B29" s="4">
        <v>5.9259259259259253E-5</v>
      </c>
      <c r="C29" s="2">
        <v>3.0284490740740744E-2</v>
      </c>
    </row>
    <row r="30" spans="1:3" x14ac:dyDescent="0.25">
      <c r="A30">
        <v>44</v>
      </c>
      <c r="B30" s="4">
        <v>5.0000000000000002E-5</v>
      </c>
      <c r="C30" s="2">
        <v>3.0334490740740738E-2</v>
      </c>
    </row>
    <row r="31" spans="1:3" x14ac:dyDescent="0.25">
      <c r="A31">
        <v>10</v>
      </c>
      <c r="B31" s="4">
        <v>1.3634259259259261E-4</v>
      </c>
      <c r="C31" s="2">
        <v>3.0470833333333332E-2</v>
      </c>
    </row>
    <row r="32" spans="1:3" x14ac:dyDescent="0.25">
      <c r="A32">
        <v>14</v>
      </c>
      <c r="B32" s="4">
        <v>4.1550925925925918E-5</v>
      </c>
      <c r="C32" s="2">
        <v>3.0512384259259256E-2</v>
      </c>
    </row>
    <row r="33" spans="1:3" x14ac:dyDescent="0.25">
      <c r="A33">
        <v>49</v>
      </c>
      <c r="B33" s="4">
        <v>2.4456018518518517E-4</v>
      </c>
      <c r="C33" s="2">
        <v>3.0756944444444444E-2</v>
      </c>
    </row>
    <row r="34" spans="1:3" x14ac:dyDescent="0.25">
      <c r="A34">
        <v>9</v>
      </c>
      <c r="B34" s="4">
        <v>4.9537037037037035E-5</v>
      </c>
      <c r="C34" s="2">
        <v>3.080648148148148E-2</v>
      </c>
    </row>
    <row r="35" spans="1:3" x14ac:dyDescent="0.25">
      <c r="A35">
        <v>28</v>
      </c>
      <c r="B35" s="4">
        <v>5.6643518518518512E-4</v>
      </c>
      <c r="C35" s="2">
        <v>3.1372916666666667E-2</v>
      </c>
    </row>
    <row r="36" spans="1:3" x14ac:dyDescent="0.25">
      <c r="A36">
        <v>32</v>
      </c>
      <c r="B36" s="4">
        <v>1.8587962962962962E-4</v>
      </c>
      <c r="C36" s="2">
        <v>3.15587962962963E-2</v>
      </c>
    </row>
    <row r="37" spans="1:3" x14ac:dyDescent="0.25">
      <c r="A37">
        <v>16</v>
      </c>
      <c r="B37" s="4">
        <v>7.6238425925925942E-4</v>
      </c>
      <c r="C37" s="2">
        <v>3.2321180555555558E-2</v>
      </c>
    </row>
    <row r="38" spans="1:3" x14ac:dyDescent="0.25">
      <c r="A38">
        <v>53</v>
      </c>
      <c r="B38" s="4">
        <v>2.4201388888888886E-4</v>
      </c>
      <c r="C38" s="2">
        <v>3.2563194444444443E-2</v>
      </c>
    </row>
    <row r="39" spans="1:3" x14ac:dyDescent="0.25">
      <c r="A39">
        <v>59</v>
      </c>
      <c r="B39" s="4">
        <v>8.5069444444444431E-5</v>
      </c>
      <c r="C39" s="2">
        <v>3.264826388888889E-2</v>
      </c>
    </row>
    <row r="40" spans="1:3" x14ac:dyDescent="0.25">
      <c r="A40">
        <v>66</v>
      </c>
      <c r="B40" s="4">
        <v>7.4768518518518513E-5</v>
      </c>
      <c r="C40" s="2">
        <v>3.2723032407407406E-2</v>
      </c>
    </row>
    <row r="41" spans="1:3" x14ac:dyDescent="0.25">
      <c r="A41">
        <v>37</v>
      </c>
      <c r="B41" s="4">
        <v>3.5879629629629629E-5</v>
      </c>
      <c r="C41" s="2">
        <v>3.2758912037037041E-2</v>
      </c>
    </row>
    <row r="42" spans="1:3" x14ac:dyDescent="0.25">
      <c r="A42">
        <v>54</v>
      </c>
      <c r="B42" s="4">
        <v>4.5949074074074074E-5</v>
      </c>
      <c r="C42" s="2">
        <v>3.2804861111111111E-2</v>
      </c>
    </row>
    <row r="43" spans="1:3" x14ac:dyDescent="0.25">
      <c r="A43">
        <v>23</v>
      </c>
      <c r="B43" s="4">
        <v>7.7662037037037028E-5</v>
      </c>
      <c r="C43" s="2">
        <v>3.288252314814815E-2</v>
      </c>
    </row>
    <row r="44" spans="1:3" x14ac:dyDescent="0.25">
      <c r="A44">
        <v>11</v>
      </c>
      <c r="B44" s="4">
        <v>1.7696759259259258E-4</v>
      </c>
      <c r="C44" s="2">
        <v>3.3059490740740737E-2</v>
      </c>
    </row>
    <row r="45" spans="1:3" x14ac:dyDescent="0.25">
      <c r="A45">
        <v>27</v>
      </c>
      <c r="B45" s="4">
        <v>6.3865740740740734E-4</v>
      </c>
      <c r="C45" s="2">
        <v>3.3698148148148151E-2</v>
      </c>
    </row>
    <row r="46" spans="1:3" x14ac:dyDescent="0.25">
      <c r="A46">
        <v>31</v>
      </c>
      <c r="B46" s="4">
        <v>4.0694444444444442E-4</v>
      </c>
      <c r="C46" s="2">
        <v>3.4105092592592597E-2</v>
      </c>
    </row>
    <row r="47" spans="1:3" x14ac:dyDescent="0.25">
      <c r="A47">
        <v>19</v>
      </c>
      <c r="B47" s="4">
        <v>6.5856481481481476E-5</v>
      </c>
      <c r="C47" s="2">
        <v>3.4170949074074079E-2</v>
      </c>
    </row>
    <row r="48" spans="1:3" x14ac:dyDescent="0.25">
      <c r="A48">
        <v>3</v>
      </c>
      <c r="B48" s="4">
        <v>9.2592592592592588E-5</v>
      </c>
      <c r="C48" s="2">
        <v>3.4263541666666668E-2</v>
      </c>
    </row>
    <row r="49" spans="1:3" x14ac:dyDescent="0.25">
      <c r="A49">
        <v>18</v>
      </c>
      <c r="B49" s="4">
        <v>3.240740740740741E-6</v>
      </c>
      <c r="C49" s="2">
        <v>3.4266782407407409E-2</v>
      </c>
    </row>
    <row r="50" spans="1:3" x14ac:dyDescent="0.25">
      <c r="A50">
        <v>4</v>
      </c>
      <c r="B50" s="4">
        <v>3.240740740740741E-6</v>
      </c>
      <c r="C50" s="2">
        <v>3.427002314814815E-2</v>
      </c>
    </row>
    <row r="51" spans="1:3" x14ac:dyDescent="0.25">
      <c r="A51">
        <v>2</v>
      </c>
      <c r="B51" s="4">
        <v>3.240740740740741E-6</v>
      </c>
      <c r="C51" s="2">
        <v>3.4273263888888884E-2</v>
      </c>
    </row>
    <row r="52" spans="1:3" x14ac:dyDescent="0.25">
      <c r="A52">
        <v>38</v>
      </c>
      <c r="B52" s="4">
        <v>2.3761574074074074E-4</v>
      </c>
      <c r="C52" s="2">
        <v>3.4510879629629627E-2</v>
      </c>
    </row>
    <row r="53" spans="1:3" x14ac:dyDescent="0.25">
      <c r="A53">
        <v>13</v>
      </c>
      <c r="B53" s="4">
        <v>8.8726851851851857E-4</v>
      </c>
      <c r="C53" s="2">
        <v>3.5398148148148151E-2</v>
      </c>
    </row>
    <row r="54" spans="1:3" x14ac:dyDescent="0.25">
      <c r="A54">
        <v>47</v>
      </c>
      <c r="B54" s="4">
        <v>2.7013888888888888E-4</v>
      </c>
      <c r="C54" s="2">
        <v>3.566828703703704E-2</v>
      </c>
    </row>
    <row r="55" spans="1:3" x14ac:dyDescent="0.25">
      <c r="A55">
        <v>62</v>
      </c>
      <c r="B55" s="4">
        <v>8.3518518518518501E-4</v>
      </c>
      <c r="C55" s="2">
        <v>3.6503472222222222E-2</v>
      </c>
    </row>
    <row r="56" spans="1:3" x14ac:dyDescent="0.25">
      <c r="A56">
        <v>41</v>
      </c>
      <c r="B56" s="4">
        <v>1.5405092592592594E-4</v>
      </c>
      <c r="C56" s="2">
        <v>3.6657523148148151E-2</v>
      </c>
    </row>
    <row r="57" spans="1:3" x14ac:dyDescent="0.25">
      <c r="A57">
        <v>61</v>
      </c>
      <c r="B57" s="4">
        <v>5.4282407407407404E-4</v>
      </c>
      <c r="C57" s="2">
        <v>3.7200347222222221E-2</v>
      </c>
    </row>
    <row r="58" spans="1:3" x14ac:dyDescent="0.25">
      <c r="A58">
        <v>64</v>
      </c>
      <c r="B58" s="4">
        <v>5.4293981481481478E-4</v>
      </c>
      <c r="C58" s="2">
        <v>3.7743287037037034E-2</v>
      </c>
    </row>
    <row r="59" spans="1:3" x14ac:dyDescent="0.25">
      <c r="A59">
        <v>17</v>
      </c>
      <c r="B59" s="4">
        <v>3.1481481481481481E-5</v>
      </c>
      <c r="C59" s="2">
        <v>3.7774768518518513E-2</v>
      </c>
    </row>
    <row r="60" spans="1:3" x14ac:dyDescent="0.25">
      <c r="A60">
        <v>60</v>
      </c>
      <c r="B60" s="4">
        <v>1.5694444444444444E-4</v>
      </c>
      <c r="C60" s="2">
        <v>3.7931712962962966E-2</v>
      </c>
    </row>
    <row r="61" spans="1:3" x14ac:dyDescent="0.25">
      <c r="A61">
        <v>36</v>
      </c>
      <c r="B61" s="4">
        <v>1.7766203703703702E-4</v>
      </c>
      <c r="C61" s="2">
        <v>3.8109374999999994E-2</v>
      </c>
    </row>
    <row r="62" spans="1:3" x14ac:dyDescent="0.25">
      <c r="A62">
        <v>26</v>
      </c>
      <c r="B62" s="4">
        <v>7.6423611111111104E-4</v>
      </c>
      <c r="C62" s="2">
        <v>3.8873611111111116E-2</v>
      </c>
    </row>
    <row r="63" spans="1:3" x14ac:dyDescent="0.25">
      <c r="A63">
        <v>46</v>
      </c>
      <c r="B63" s="4">
        <v>5.9097222222222222E-4</v>
      </c>
      <c r="C63" s="2">
        <v>3.9464583333333338E-2</v>
      </c>
    </row>
    <row r="64" spans="1:3" x14ac:dyDescent="0.25">
      <c r="A64">
        <v>51</v>
      </c>
      <c r="B64" s="4">
        <v>5.118055555555556E-4</v>
      </c>
      <c r="C64" s="2">
        <v>3.9524999999999998E-2</v>
      </c>
    </row>
    <row r="65" spans="1:3" x14ac:dyDescent="0.25">
      <c r="A65">
        <v>52</v>
      </c>
      <c r="B65" s="4">
        <v>3.2152777777777778E-4</v>
      </c>
      <c r="C65" s="2">
        <v>4.0297916666666669E-2</v>
      </c>
    </row>
    <row r="66" spans="1:3" x14ac:dyDescent="0.25">
      <c r="A66">
        <v>25</v>
      </c>
      <c r="B66" s="4">
        <v>4.7638888888888883E-4</v>
      </c>
      <c r="C66" s="2">
        <v>4.0774305555555557E-2</v>
      </c>
    </row>
    <row r="67" spans="1:3" x14ac:dyDescent="0.25">
      <c r="A67">
        <v>63</v>
      </c>
      <c r="B67" s="4">
        <v>6.5682870370370374E-4</v>
      </c>
      <c r="C67" s="2">
        <v>4.1431134259259261E-2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7"/>
  <sheetViews>
    <sheetView workbookViewId="0">
      <selection activeCell="G1" sqref="G1:G1048576"/>
    </sheetView>
  </sheetViews>
  <sheetFormatPr defaultRowHeight="15" x14ac:dyDescent="0.25"/>
  <cols>
    <col min="1" max="1" width="6.7109375" customWidth="1"/>
    <col min="2" max="2" width="6" style="3" customWidth="1"/>
    <col min="3" max="3" width="24.140625" bestFit="1" customWidth="1"/>
    <col min="4" max="5" width="6.5703125" bestFit="1" customWidth="1"/>
    <col min="6" max="6" width="24" bestFit="1" customWidth="1"/>
    <col min="7" max="7" width="12" style="2" customWidth="1"/>
    <col min="9" max="9" width="15.140625" customWidth="1"/>
  </cols>
  <sheetData>
    <row r="1" spans="1:7" x14ac:dyDescent="0.25">
      <c r="A1" t="s">
        <v>114</v>
      </c>
      <c r="B1" s="3" t="s">
        <v>0</v>
      </c>
      <c r="C1" t="s">
        <v>1</v>
      </c>
      <c r="D1" t="s">
        <v>4</v>
      </c>
      <c r="E1" t="s">
        <v>2</v>
      </c>
      <c r="F1" t="s">
        <v>3</v>
      </c>
      <c r="G1" s="2" t="s">
        <v>5</v>
      </c>
    </row>
    <row r="2" spans="1:7" x14ac:dyDescent="0.25">
      <c r="A2">
        <v>1</v>
      </c>
      <c r="B2" s="3">
        <v>5</v>
      </c>
      <c r="C2" t="s">
        <v>77</v>
      </c>
      <c r="D2" t="s">
        <v>75</v>
      </c>
      <c r="E2">
        <v>1980</v>
      </c>
      <c r="F2" t="s">
        <v>78</v>
      </c>
      <c r="G2" s="2">
        <f>VLOOKUP(B2,List2!$A$4:$C$67,3,0)</f>
        <v>2.3524189814814814E-2</v>
      </c>
    </row>
    <row r="3" spans="1:7" x14ac:dyDescent="0.25">
      <c r="A3">
        <v>2</v>
      </c>
      <c r="B3" s="3">
        <v>39</v>
      </c>
      <c r="C3" t="s">
        <v>93</v>
      </c>
      <c r="D3" t="s">
        <v>75</v>
      </c>
      <c r="E3">
        <v>1989</v>
      </c>
      <c r="F3" t="s">
        <v>94</v>
      </c>
      <c r="G3" s="2">
        <f>VLOOKUP(B3,List2!$A$4:$C$67,3,0)</f>
        <v>2.4887384259259262E-2</v>
      </c>
    </row>
    <row r="4" spans="1:7" x14ac:dyDescent="0.25">
      <c r="A4">
        <v>3</v>
      </c>
      <c r="B4" s="3">
        <v>6</v>
      </c>
      <c r="C4" t="s">
        <v>79</v>
      </c>
      <c r="D4" t="s">
        <v>75</v>
      </c>
      <c r="E4">
        <v>1981</v>
      </c>
      <c r="F4" t="s">
        <v>78</v>
      </c>
      <c r="G4" s="2">
        <f>VLOOKUP(B4,List2!$A$4:$C$67,3,0)</f>
        <v>2.4989351851851856E-2</v>
      </c>
    </row>
    <row r="5" spans="1:7" x14ac:dyDescent="0.25">
      <c r="A5">
        <v>4</v>
      </c>
      <c r="B5" s="3">
        <v>43</v>
      </c>
      <c r="C5" t="s">
        <v>95</v>
      </c>
      <c r="D5" t="s">
        <v>75</v>
      </c>
      <c r="E5">
        <v>1975</v>
      </c>
      <c r="F5" t="s">
        <v>96</v>
      </c>
      <c r="G5" s="2">
        <f>VLOOKUP(B5,List2!$A$4:$C$67,3,0)</f>
        <v>2.5236805555555557E-2</v>
      </c>
    </row>
    <row r="6" spans="1:7" x14ac:dyDescent="0.25">
      <c r="A6">
        <v>5</v>
      </c>
      <c r="B6" s="3">
        <v>7</v>
      </c>
      <c r="C6" t="s">
        <v>80</v>
      </c>
      <c r="D6" t="s">
        <v>75</v>
      </c>
      <c r="E6">
        <v>1977</v>
      </c>
      <c r="F6" t="s">
        <v>34</v>
      </c>
      <c r="G6" s="2">
        <f>VLOOKUP(B6,List2!$A$4:$C$67,3,0)</f>
        <v>2.5424537037037037E-2</v>
      </c>
    </row>
    <row r="7" spans="1:7" x14ac:dyDescent="0.25">
      <c r="A7">
        <v>6</v>
      </c>
      <c r="B7" s="3">
        <v>50</v>
      </c>
      <c r="C7" t="s">
        <v>99</v>
      </c>
      <c r="D7" t="s">
        <v>75</v>
      </c>
      <c r="E7">
        <v>1975</v>
      </c>
      <c r="F7" t="s">
        <v>100</v>
      </c>
      <c r="G7" s="2">
        <f>VLOOKUP(B7,List2!$A$4:$C$67,3,0)</f>
        <v>2.5897222222222224E-2</v>
      </c>
    </row>
    <row r="8" spans="1:7" x14ac:dyDescent="0.25">
      <c r="A8">
        <v>7</v>
      </c>
      <c r="B8" s="3">
        <v>55</v>
      </c>
      <c r="C8" t="s">
        <v>103</v>
      </c>
      <c r="D8" t="s">
        <v>75</v>
      </c>
      <c r="E8">
        <v>1990</v>
      </c>
      <c r="F8" t="s">
        <v>104</v>
      </c>
      <c r="G8" s="2">
        <f>VLOOKUP(B8,List2!$A$4:$C$67,3,0)</f>
        <v>2.8747453703703702E-2</v>
      </c>
    </row>
    <row r="9" spans="1:7" x14ac:dyDescent="0.25">
      <c r="A9">
        <v>8</v>
      </c>
      <c r="B9" s="3">
        <v>22</v>
      </c>
      <c r="C9" t="s">
        <v>87</v>
      </c>
      <c r="D9" t="s">
        <v>75</v>
      </c>
      <c r="E9">
        <v>1982</v>
      </c>
      <c r="F9" t="s">
        <v>63</v>
      </c>
      <c r="G9" s="2">
        <f>VLOOKUP(B9,List2!$A$4:$C$67,3,0)</f>
        <v>2.9155671296296298E-2</v>
      </c>
    </row>
    <row r="10" spans="1:7" x14ac:dyDescent="0.25">
      <c r="A10">
        <v>9</v>
      </c>
      <c r="B10" s="3">
        <v>65</v>
      </c>
      <c r="C10" t="s">
        <v>108</v>
      </c>
      <c r="D10" t="s">
        <v>75</v>
      </c>
      <c r="E10">
        <v>1980</v>
      </c>
      <c r="F10" t="s">
        <v>109</v>
      </c>
      <c r="G10" s="2">
        <f>VLOOKUP(B10,List2!$A$4:$C$67,3,0)</f>
        <v>2.9429861111111108E-2</v>
      </c>
    </row>
    <row r="11" spans="1:7" x14ac:dyDescent="0.25">
      <c r="A11">
        <v>10</v>
      </c>
      <c r="B11" s="3">
        <v>15</v>
      </c>
      <c r="C11" t="s">
        <v>82</v>
      </c>
      <c r="D11" t="s">
        <v>75</v>
      </c>
      <c r="E11">
        <v>1986</v>
      </c>
      <c r="F11" t="s">
        <v>49</v>
      </c>
      <c r="G11" s="2">
        <f>VLOOKUP(B11,List2!$A$4:$C$67,3,0)</f>
        <v>2.9497916666666665E-2</v>
      </c>
    </row>
    <row r="12" spans="1:7" x14ac:dyDescent="0.25">
      <c r="A12">
        <v>11</v>
      </c>
      <c r="B12" s="3">
        <v>24</v>
      </c>
      <c r="C12" t="s">
        <v>88</v>
      </c>
      <c r="D12" t="s">
        <v>75</v>
      </c>
      <c r="E12">
        <v>1981</v>
      </c>
      <c r="F12" t="s">
        <v>63</v>
      </c>
      <c r="G12" s="2">
        <f>VLOOKUP(B12,List2!$A$4:$C$67,3,0)</f>
        <v>2.997962962962963E-2</v>
      </c>
    </row>
    <row r="13" spans="1:7" x14ac:dyDescent="0.25">
      <c r="A13">
        <v>12</v>
      </c>
      <c r="B13" s="3">
        <v>67</v>
      </c>
      <c r="C13" t="s">
        <v>112</v>
      </c>
      <c r="D13" t="s">
        <v>75</v>
      </c>
      <c r="E13">
        <v>1973</v>
      </c>
      <c r="F13" t="s">
        <v>113</v>
      </c>
      <c r="G13" s="2">
        <f>VLOOKUP(B13,List2!$A$4:$C$67,3,0)</f>
        <v>3.0225231481481481E-2</v>
      </c>
    </row>
    <row r="14" spans="1:7" x14ac:dyDescent="0.25">
      <c r="A14">
        <v>13</v>
      </c>
      <c r="B14" s="3">
        <v>49</v>
      </c>
      <c r="C14" t="s">
        <v>97</v>
      </c>
      <c r="D14" t="s">
        <v>75</v>
      </c>
      <c r="E14">
        <v>1976</v>
      </c>
      <c r="F14" t="s">
        <v>98</v>
      </c>
      <c r="G14" s="2">
        <f>VLOOKUP(B14,List2!$A$4:$C$67,3,0)</f>
        <v>3.0756944444444444E-2</v>
      </c>
    </row>
    <row r="15" spans="1:7" x14ac:dyDescent="0.25">
      <c r="A15">
        <v>14</v>
      </c>
      <c r="B15" s="3">
        <v>32</v>
      </c>
      <c r="C15" t="s">
        <v>89</v>
      </c>
      <c r="D15" t="s">
        <v>75</v>
      </c>
      <c r="E15">
        <v>1981</v>
      </c>
      <c r="F15" t="s">
        <v>90</v>
      </c>
      <c r="G15" s="2">
        <f>VLOOKUP(B15,List2!$A$4:$C$67,3,0)</f>
        <v>3.15587962962963E-2</v>
      </c>
    </row>
    <row r="16" spans="1:7" x14ac:dyDescent="0.25">
      <c r="A16">
        <v>15</v>
      </c>
      <c r="B16" s="3">
        <v>16</v>
      </c>
      <c r="C16" t="s">
        <v>83</v>
      </c>
      <c r="D16" t="s">
        <v>75</v>
      </c>
      <c r="E16">
        <v>1997</v>
      </c>
      <c r="F16" t="s">
        <v>84</v>
      </c>
      <c r="G16" s="2">
        <f>VLOOKUP(B16,List2!$A$4:$C$67,3,0)</f>
        <v>3.2321180555555558E-2</v>
      </c>
    </row>
    <row r="17" spans="1:7" x14ac:dyDescent="0.25">
      <c r="A17">
        <v>16</v>
      </c>
      <c r="B17" s="3">
        <v>53</v>
      </c>
      <c r="C17" t="s">
        <v>101</v>
      </c>
      <c r="D17" t="s">
        <v>75</v>
      </c>
      <c r="E17">
        <v>1973</v>
      </c>
      <c r="F17" t="s">
        <v>102</v>
      </c>
      <c r="G17" s="2">
        <f>VLOOKUP(B17,List2!$A$4:$C$67,3,0)</f>
        <v>3.2563194444444443E-2</v>
      </c>
    </row>
    <row r="18" spans="1:7" x14ac:dyDescent="0.25">
      <c r="A18">
        <v>17</v>
      </c>
      <c r="B18" s="3">
        <v>66</v>
      </c>
      <c r="C18" t="s">
        <v>110</v>
      </c>
      <c r="D18" t="s">
        <v>75</v>
      </c>
      <c r="E18">
        <v>1994</v>
      </c>
      <c r="F18" t="s">
        <v>111</v>
      </c>
      <c r="G18" s="2">
        <f>VLOOKUP(B18,List2!$A$4:$C$67,3,0)</f>
        <v>3.2723032407407406E-2</v>
      </c>
    </row>
    <row r="19" spans="1:7" x14ac:dyDescent="0.25">
      <c r="A19">
        <v>18</v>
      </c>
      <c r="B19" s="3">
        <v>19</v>
      </c>
      <c r="C19" t="s">
        <v>86</v>
      </c>
      <c r="D19" t="s">
        <v>75</v>
      </c>
      <c r="E19">
        <v>1979</v>
      </c>
      <c r="F19" t="s">
        <v>54</v>
      </c>
      <c r="G19" s="2">
        <f>VLOOKUP(B19,List2!$A$4:$C$67,3,0)</f>
        <v>3.4170949074074079E-2</v>
      </c>
    </row>
    <row r="20" spans="1:7" x14ac:dyDescent="0.25">
      <c r="A20">
        <v>19</v>
      </c>
      <c r="B20" s="3">
        <v>3</v>
      </c>
      <c r="C20" t="s">
        <v>74</v>
      </c>
      <c r="D20" t="s">
        <v>75</v>
      </c>
      <c r="E20">
        <v>1998</v>
      </c>
      <c r="F20" t="s">
        <v>46</v>
      </c>
      <c r="G20" s="2">
        <f>VLOOKUP(B20,List2!$A$4:$C$67,3,0)</f>
        <v>3.4263541666666668E-2</v>
      </c>
    </row>
    <row r="21" spans="1:7" x14ac:dyDescent="0.25">
      <c r="A21">
        <v>20</v>
      </c>
      <c r="B21" s="3">
        <v>18</v>
      </c>
      <c r="C21" t="s">
        <v>85</v>
      </c>
      <c r="D21" t="s">
        <v>75</v>
      </c>
      <c r="E21">
        <v>1996</v>
      </c>
      <c r="F21" t="s">
        <v>46</v>
      </c>
      <c r="G21" s="2">
        <f>VLOOKUP(B21,List2!$A$4:$C$67,3,0)</f>
        <v>3.4266782407407409E-2</v>
      </c>
    </row>
    <row r="22" spans="1:7" x14ac:dyDescent="0.25">
      <c r="A22">
        <v>21</v>
      </c>
      <c r="B22" s="3">
        <v>4</v>
      </c>
      <c r="C22" t="s">
        <v>76</v>
      </c>
      <c r="D22" t="s">
        <v>75</v>
      </c>
      <c r="E22">
        <v>1996</v>
      </c>
      <c r="F22" t="s">
        <v>46</v>
      </c>
      <c r="G22" s="2">
        <f>VLOOKUP(B22,List2!$A$4:$C$67,3,0)</f>
        <v>3.427002314814815E-2</v>
      </c>
    </row>
    <row r="23" spans="1:7" x14ac:dyDescent="0.25">
      <c r="A23">
        <v>22</v>
      </c>
      <c r="B23" s="3">
        <v>38</v>
      </c>
      <c r="C23" t="s">
        <v>92</v>
      </c>
      <c r="D23" t="s">
        <v>75</v>
      </c>
      <c r="E23">
        <v>1987</v>
      </c>
      <c r="F23" t="s">
        <v>22</v>
      </c>
      <c r="G23" s="2">
        <f>VLOOKUP(B23,List2!$A$4:$C$67,3,0)</f>
        <v>3.4510879629629627E-2</v>
      </c>
    </row>
    <row r="24" spans="1:7" x14ac:dyDescent="0.25">
      <c r="A24">
        <v>23</v>
      </c>
      <c r="B24" s="3">
        <v>13</v>
      </c>
      <c r="C24" t="s">
        <v>81</v>
      </c>
      <c r="D24" t="s">
        <v>75</v>
      </c>
      <c r="E24">
        <v>1974</v>
      </c>
      <c r="F24" t="s">
        <v>49</v>
      </c>
      <c r="G24" s="2">
        <f>VLOOKUP(B24,List2!$A$4:$C$67,3,0)</f>
        <v>3.5398148148148151E-2</v>
      </c>
    </row>
    <row r="25" spans="1:7" x14ac:dyDescent="0.25">
      <c r="A25">
        <v>24</v>
      </c>
      <c r="B25" s="3">
        <v>62</v>
      </c>
      <c r="C25" t="s">
        <v>105</v>
      </c>
      <c r="D25" t="s">
        <v>75</v>
      </c>
      <c r="E25">
        <v>1979</v>
      </c>
      <c r="F25" t="s">
        <v>106</v>
      </c>
      <c r="G25" s="2">
        <f>VLOOKUP(B25,List2!$A$4:$C$67,3,0)</f>
        <v>3.6503472222222222E-2</v>
      </c>
    </row>
    <row r="26" spans="1:7" x14ac:dyDescent="0.25">
      <c r="A26">
        <v>25</v>
      </c>
      <c r="B26" s="3">
        <v>36</v>
      </c>
      <c r="C26" t="s">
        <v>91</v>
      </c>
      <c r="D26" t="s">
        <v>75</v>
      </c>
      <c r="E26">
        <v>1981</v>
      </c>
      <c r="F26" t="s">
        <v>36</v>
      </c>
      <c r="G26" s="2">
        <f>VLOOKUP(B26,List2!$A$4:$C$67,3,0)</f>
        <v>3.8109374999999994E-2</v>
      </c>
    </row>
    <row r="27" spans="1:7" x14ac:dyDescent="0.25">
      <c r="A27">
        <v>26</v>
      </c>
      <c r="B27" s="3">
        <v>63</v>
      </c>
      <c r="C27" t="s">
        <v>107</v>
      </c>
      <c r="D27" t="s">
        <v>75</v>
      </c>
      <c r="E27">
        <v>1976</v>
      </c>
      <c r="F27" t="s">
        <v>106</v>
      </c>
      <c r="G27" s="2">
        <f>VLOOKUP(B27,List2!$A$4:$C$67,3,0)</f>
        <v>4.1431134259259261E-2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2"/>
  <sheetViews>
    <sheetView workbookViewId="0">
      <selection activeCell="G1" sqref="G1:G1048576"/>
    </sheetView>
  </sheetViews>
  <sheetFormatPr defaultRowHeight="15" x14ac:dyDescent="0.25"/>
  <cols>
    <col min="1" max="1" width="6.7109375" customWidth="1"/>
    <col min="2" max="2" width="6" style="3" customWidth="1"/>
    <col min="3" max="3" width="24.140625" bestFit="1" customWidth="1"/>
    <col min="4" max="5" width="6.5703125" bestFit="1" customWidth="1"/>
    <col min="6" max="6" width="24" bestFit="1" customWidth="1"/>
    <col min="7" max="7" width="12" style="2" customWidth="1"/>
    <col min="9" max="9" width="15.140625" customWidth="1"/>
  </cols>
  <sheetData>
    <row r="1" spans="1:7" x14ac:dyDescent="0.25">
      <c r="A1" t="s">
        <v>114</v>
      </c>
      <c r="B1" s="3" t="s">
        <v>0</v>
      </c>
      <c r="C1" t="s">
        <v>1</v>
      </c>
      <c r="D1" t="s">
        <v>4</v>
      </c>
      <c r="E1" t="s">
        <v>2</v>
      </c>
      <c r="F1" t="s">
        <v>3</v>
      </c>
      <c r="G1" s="2" t="s">
        <v>5</v>
      </c>
    </row>
    <row r="2" spans="1:7" x14ac:dyDescent="0.25">
      <c r="A2">
        <v>1</v>
      </c>
      <c r="B2" s="3">
        <v>77</v>
      </c>
      <c r="C2" t="s">
        <v>59</v>
      </c>
      <c r="D2" t="s">
        <v>45</v>
      </c>
      <c r="E2">
        <v>1965</v>
      </c>
      <c r="F2" t="s">
        <v>54</v>
      </c>
      <c r="G2" s="2">
        <f>VLOOKUP(B2,List2!$A$4:$C$67,3,0)</f>
        <v>2.5148263888888894E-2</v>
      </c>
    </row>
    <row r="3" spans="1:7" x14ac:dyDescent="0.25">
      <c r="A3">
        <v>2</v>
      </c>
      <c r="B3" s="3">
        <v>20</v>
      </c>
      <c r="C3" t="s">
        <v>51</v>
      </c>
      <c r="D3" t="s">
        <v>45</v>
      </c>
      <c r="E3">
        <v>1971</v>
      </c>
      <c r="F3" t="s">
        <v>52</v>
      </c>
      <c r="G3" s="2">
        <f>VLOOKUP(B3,List2!$A$4:$C$67,3,0)</f>
        <v>2.5753935185185189E-2</v>
      </c>
    </row>
    <row r="4" spans="1:7" x14ac:dyDescent="0.25">
      <c r="A4">
        <v>3</v>
      </c>
      <c r="B4" s="3">
        <v>56</v>
      </c>
      <c r="C4" t="s">
        <v>60</v>
      </c>
      <c r="D4" t="s">
        <v>45</v>
      </c>
      <c r="E4">
        <v>1968</v>
      </c>
      <c r="F4" t="s">
        <v>26</v>
      </c>
      <c r="G4" s="2">
        <f>VLOOKUP(B4,List2!$A$4:$C$67,3,0)</f>
        <v>2.6120833333333329E-2</v>
      </c>
    </row>
    <row r="5" spans="1:7" x14ac:dyDescent="0.25">
      <c r="A5">
        <v>4</v>
      </c>
      <c r="B5" s="3">
        <v>8</v>
      </c>
      <c r="C5" t="s">
        <v>47</v>
      </c>
      <c r="D5" t="s">
        <v>45</v>
      </c>
      <c r="E5">
        <v>1967</v>
      </c>
      <c r="F5" t="s">
        <v>10</v>
      </c>
      <c r="G5" s="2">
        <f>VLOOKUP(B5,List2!$A$4:$C$67,3,0)</f>
        <v>2.8013541666666669E-2</v>
      </c>
    </row>
    <row r="6" spans="1:7" x14ac:dyDescent="0.25">
      <c r="A6">
        <v>5</v>
      </c>
      <c r="B6" s="3">
        <v>42</v>
      </c>
      <c r="C6" t="s">
        <v>57</v>
      </c>
      <c r="D6" t="s">
        <v>45</v>
      </c>
      <c r="E6">
        <v>1972</v>
      </c>
      <c r="F6" t="s">
        <v>58</v>
      </c>
      <c r="G6" s="2">
        <f>VLOOKUP(B6,List2!$A$4:$C$67,3,0)</f>
        <v>2.852199074074074E-2</v>
      </c>
    </row>
    <row r="7" spans="1:7" x14ac:dyDescent="0.25">
      <c r="A7">
        <v>6</v>
      </c>
      <c r="B7" s="3">
        <v>12</v>
      </c>
      <c r="C7" t="s">
        <v>50</v>
      </c>
      <c r="D7" t="s">
        <v>45</v>
      </c>
      <c r="E7">
        <v>1965</v>
      </c>
      <c r="F7" t="s">
        <v>49</v>
      </c>
      <c r="G7" s="2">
        <f>VLOOKUP(B7,List2!$A$4:$C$67,3,0)</f>
        <v>2.9872569444444445E-2</v>
      </c>
    </row>
    <row r="8" spans="1:7" x14ac:dyDescent="0.25">
      <c r="A8">
        <v>7</v>
      </c>
      <c r="B8" s="3">
        <v>14</v>
      </c>
      <c r="C8" t="s">
        <v>48</v>
      </c>
      <c r="D8" t="s">
        <v>45</v>
      </c>
      <c r="E8">
        <v>1971</v>
      </c>
      <c r="F8" t="s">
        <v>49</v>
      </c>
      <c r="G8" s="2">
        <f>VLOOKUP(B8,List2!$A$4:$C$67,3,0)</f>
        <v>3.0512384259259256E-2</v>
      </c>
    </row>
    <row r="9" spans="1:7" x14ac:dyDescent="0.25">
      <c r="A9">
        <v>8</v>
      </c>
      <c r="B9" s="3">
        <v>37</v>
      </c>
      <c r="C9" t="s">
        <v>56</v>
      </c>
      <c r="D9" t="s">
        <v>45</v>
      </c>
      <c r="E9">
        <v>1966</v>
      </c>
      <c r="F9" t="s">
        <v>36</v>
      </c>
      <c r="G9" s="2">
        <f>VLOOKUP(B9,List2!$A$4:$C$67,3,0)</f>
        <v>3.2758912037037041E-2</v>
      </c>
    </row>
    <row r="10" spans="1:7" x14ac:dyDescent="0.25">
      <c r="A10">
        <v>9</v>
      </c>
      <c r="B10" s="3">
        <v>23</v>
      </c>
      <c r="C10" t="s">
        <v>53</v>
      </c>
      <c r="D10" t="s">
        <v>45</v>
      </c>
      <c r="E10">
        <v>1963</v>
      </c>
      <c r="F10" t="s">
        <v>54</v>
      </c>
      <c r="G10" s="2">
        <f>VLOOKUP(B10,List2!$A$4:$C$67,3,0)</f>
        <v>3.288252314814815E-2</v>
      </c>
    </row>
    <row r="11" spans="1:7" x14ac:dyDescent="0.25">
      <c r="A11">
        <v>10</v>
      </c>
      <c r="B11" s="3">
        <v>2</v>
      </c>
      <c r="C11" t="s">
        <v>44</v>
      </c>
      <c r="D11" t="s">
        <v>45</v>
      </c>
      <c r="E11">
        <v>1968</v>
      </c>
      <c r="F11" t="s">
        <v>46</v>
      </c>
      <c r="G11" s="2">
        <f>VLOOKUP(B11,List2!$A$4:$C$67,3,0)</f>
        <v>3.4273263888888884E-2</v>
      </c>
    </row>
    <row r="12" spans="1:7" x14ac:dyDescent="0.25">
      <c r="A12">
        <v>11</v>
      </c>
      <c r="B12" s="3">
        <v>25</v>
      </c>
      <c r="C12" t="s">
        <v>55</v>
      </c>
      <c r="D12" t="s">
        <v>45</v>
      </c>
      <c r="E12">
        <v>1969</v>
      </c>
      <c r="F12" t="s">
        <v>22</v>
      </c>
      <c r="G12" s="2">
        <f>VLOOKUP(B12,List2!$A$4:$C$67,3,0)</f>
        <v>4.0774305555555557E-2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14"/>
  <sheetViews>
    <sheetView workbookViewId="0">
      <selection activeCell="G1" sqref="G1:G1048576"/>
    </sheetView>
  </sheetViews>
  <sheetFormatPr defaultRowHeight="15" x14ac:dyDescent="0.25"/>
  <cols>
    <col min="1" max="1" width="6.7109375" customWidth="1"/>
    <col min="2" max="2" width="6" style="3" customWidth="1"/>
    <col min="3" max="3" width="24.140625" bestFit="1" customWidth="1"/>
    <col min="4" max="5" width="6.5703125" bestFit="1" customWidth="1"/>
    <col min="6" max="6" width="24" bestFit="1" customWidth="1"/>
    <col min="7" max="7" width="12" style="2" customWidth="1"/>
    <col min="9" max="9" width="15.140625" customWidth="1"/>
  </cols>
  <sheetData>
    <row r="1" spans="1:7" x14ac:dyDescent="0.25">
      <c r="A1" t="s">
        <v>114</v>
      </c>
      <c r="B1" s="3" t="s">
        <v>0</v>
      </c>
      <c r="C1" t="s">
        <v>1</v>
      </c>
      <c r="D1" t="s">
        <v>4</v>
      </c>
      <c r="E1" t="s">
        <v>2</v>
      </c>
      <c r="F1" t="s">
        <v>3</v>
      </c>
      <c r="G1" s="2" t="s">
        <v>5</v>
      </c>
    </row>
    <row r="2" spans="1:7" x14ac:dyDescent="0.25">
      <c r="A2">
        <v>1</v>
      </c>
      <c r="B2" s="3">
        <v>29</v>
      </c>
      <c r="C2" t="s">
        <v>15</v>
      </c>
      <c r="D2" t="s">
        <v>7</v>
      </c>
      <c r="E2">
        <v>1960</v>
      </c>
      <c r="F2" t="s">
        <v>16</v>
      </c>
      <c r="G2" s="2">
        <f>VLOOKUP(B2,List2!$A$4:$C$67,3,0)</f>
        <v>2.7437731481481483E-2</v>
      </c>
    </row>
    <row r="3" spans="1:7" x14ac:dyDescent="0.25">
      <c r="A3">
        <v>2</v>
      </c>
      <c r="B3" s="3">
        <v>34</v>
      </c>
      <c r="C3" t="s">
        <v>17</v>
      </c>
      <c r="D3" t="s">
        <v>7</v>
      </c>
      <c r="E3">
        <v>1957</v>
      </c>
      <c r="F3" t="s">
        <v>18</v>
      </c>
      <c r="G3" s="2">
        <f>VLOOKUP(B3,List2!$A$4:$C$67,3,0)</f>
        <v>2.8554513888888886E-2</v>
      </c>
    </row>
    <row r="4" spans="1:7" x14ac:dyDescent="0.25">
      <c r="A4">
        <v>3</v>
      </c>
      <c r="B4" s="3">
        <v>57</v>
      </c>
      <c r="C4" t="s">
        <v>27</v>
      </c>
      <c r="D4" t="s">
        <v>7</v>
      </c>
      <c r="E4">
        <v>1955</v>
      </c>
      <c r="F4" t="s">
        <v>16</v>
      </c>
      <c r="G4" s="2">
        <f>VLOOKUP(B4,List2!$A$4:$C$67,3,0)</f>
        <v>2.9543402777777773E-2</v>
      </c>
    </row>
    <row r="5" spans="1:7" x14ac:dyDescent="0.25">
      <c r="A5">
        <v>4</v>
      </c>
      <c r="B5" s="3">
        <v>45</v>
      </c>
      <c r="C5" t="s">
        <v>19</v>
      </c>
      <c r="D5" t="s">
        <v>7</v>
      </c>
      <c r="E5">
        <v>1960</v>
      </c>
      <c r="F5" t="s">
        <v>20</v>
      </c>
      <c r="G5" s="2">
        <f>VLOOKUP(B5,List2!$A$4:$C$67,3,0)</f>
        <v>2.9856712962962967E-2</v>
      </c>
    </row>
    <row r="6" spans="1:7" x14ac:dyDescent="0.25">
      <c r="A6">
        <v>5</v>
      </c>
      <c r="B6" s="3">
        <v>1</v>
      </c>
      <c r="C6" t="s">
        <v>6</v>
      </c>
      <c r="D6" t="s">
        <v>7</v>
      </c>
      <c r="E6">
        <v>1962</v>
      </c>
      <c r="F6" t="s">
        <v>8</v>
      </c>
      <c r="G6" s="2">
        <f>VLOOKUP(B6,List2!$A$4:$C$67,3,0)</f>
        <v>3.0284490740740744E-2</v>
      </c>
    </row>
    <row r="7" spans="1:7" x14ac:dyDescent="0.25">
      <c r="A7">
        <v>6</v>
      </c>
      <c r="B7" s="3">
        <v>10</v>
      </c>
      <c r="C7" t="s">
        <v>11</v>
      </c>
      <c r="D7" t="s">
        <v>7</v>
      </c>
      <c r="E7">
        <v>1954</v>
      </c>
      <c r="F7" t="s">
        <v>12</v>
      </c>
      <c r="G7" s="2">
        <f>VLOOKUP(B7,List2!$A$4:$C$67,3,0)</f>
        <v>3.0470833333333332E-2</v>
      </c>
    </row>
    <row r="8" spans="1:7" x14ac:dyDescent="0.25">
      <c r="A8">
        <v>7</v>
      </c>
      <c r="B8" s="3">
        <v>9</v>
      </c>
      <c r="C8" t="s">
        <v>9</v>
      </c>
      <c r="D8" t="s">
        <v>7</v>
      </c>
      <c r="E8">
        <v>1958</v>
      </c>
      <c r="F8" t="s">
        <v>10</v>
      </c>
      <c r="G8" s="2">
        <f>VLOOKUP(B8,List2!$A$4:$C$67,3,0)</f>
        <v>3.080648148148148E-2</v>
      </c>
    </row>
    <row r="9" spans="1:7" x14ac:dyDescent="0.25">
      <c r="A9">
        <v>8</v>
      </c>
      <c r="B9" s="3">
        <v>28</v>
      </c>
      <c r="C9" t="s">
        <v>13</v>
      </c>
      <c r="D9" t="s">
        <v>7</v>
      </c>
      <c r="E9">
        <v>1957</v>
      </c>
      <c r="F9" t="s">
        <v>14</v>
      </c>
      <c r="G9" s="2">
        <f>VLOOKUP(B9,List2!$A$4:$C$67,3,0)</f>
        <v>3.1372916666666667E-2</v>
      </c>
    </row>
    <row r="10" spans="1:7" x14ac:dyDescent="0.25">
      <c r="A10">
        <v>9</v>
      </c>
      <c r="B10" s="3">
        <v>59</v>
      </c>
      <c r="C10" t="s">
        <v>28</v>
      </c>
      <c r="D10" t="s">
        <v>7</v>
      </c>
      <c r="E10">
        <v>1961</v>
      </c>
      <c r="F10" t="s">
        <v>29</v>
      </c>
      <c r="G10" s="2">
        <f>VLOOKUP(B10,List2!$A$4:$C$67,3,0)</f>
        <v>3.264826388888889E-2</v>
      </c>
    </row>
    <row r="11" spans="1:7" x14ac:dyDescent="0.25">
      <c r="A11">
        <v>10</v>
      </c>
      <c r="B11" s="3">
        <v>54</v>
      </c>
      <c r="C11" t="s">
        <v>25</v>
      </c>
      <c r="D11" t="s">
        <v>7</v>
      </c>
      <c r="E11">
        <v>1961</v>
      </c>
      <c r="F11" t="s">
        <v>26</v>
      </c>
      <c r="G11" s="2">
        <f>VLOOKUP(B11,List2!$A$4:$C$67,3,0)</f>
        <v>3.2804861111111111E-2</v>
      </c>
    </row>
    <row r="12" spans="1:7" x14ac:dyDescent="0.25">
      <c r="A12">
        <v>11</v>
      </c>
      <c r="B12" s="3">
        <v>64</v>
      </c>
      <c r="C12" t="s">
        <v>30</v>
      </c>
      <c r="D12" t="s">
        <v>7</v>
      </c>
      <c r="E12">
        <v>1954</v>
      </c>
      <c r="F12" t="s">
        <v>31</v>
      </c>
      <c r="G12" s="2">
        <f>VLOOKUP(B12,List2!$A$4:$C$67,3,0)</f>
        <v>3.7743287037037034E-2</v>
      </c>
    </row>
    <row r="13" spans="1:7" x14ac:dyDescent="0.25">
      <c r="A13">
        <v>12</v>
      </c>
      <c r="B13" s="3">
        <v>46</v>
      </c>
      <c r="C13" t="s">
        <v>21</v>
      </c>
      <c r="D13" t="s">
        <v>7</v>
      </c>
      <c r="E13">
        <v>1953</v>
      </c>
      <c r="F13" t="s">
        <v>22</v>
      </c>
      <c r="G13" s="2">
        <f>VLOOKUP(B13,List2!$A$4:$C$67,3,0)</f>
        <v>3.9464583333333338E-2</v>
      </c>
    </row>
    <row r="14" spans="1:7" x14ac:dyDescent="0.25">
      <c r="A14">
        <v>13</v>
      </c>
      <c r="B14" s="3">
        <v>52</v>
      </c>
      <c r="C14" t="s">
        <v>23</v>
      </c>
      <c r="D14" t="s">
        <v>7</v>
      </c>
      <c r="E14">
        <v>1960</v>
      </c>
      <c r="F14" t="s">
        <v>24</v>
      </c>
      <c r="G14" s="2">
        <f>VLOOKUP(B14,List2!$A$4:$C$67,3,0)</f>
        <v>4.0297916666666669E-2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G8"/>
  <sheetViews>
    <sheetView workbookViewId="0">
      <selection activeCell="G1" sqref="G1:G1048576"/>
    </sheetView>
  </sheetViews>
  <sheetFormatPr defaultRowHeight="15" x14ac:dyDescent="0.25"/>
  <cols>
    <col min="1" max="1" width="6.7109375" customWidth="1"/>
    <col min="2" max="2" width="6" style="3" customWidth="1"/>
    <col min="3" max="3" width="24.140625" bestFit="1" customWidth="1"/>
    <col min="4" max="5" width="6.5703125" bestFit="1" customWidth="1"/>
    <col min="6" max="6" width="24" bestFit="1" customWidth="1"/>
    <col min="7" max="7" width="12" style="2" customWidth="1"/>
    <col min="9" max="9" width="15.140625" customWidth="1"/>
  </cols>
  <sheetData>
    <row r="1" spans="1:7" x14ac:dyDescent="0.25">
      <c r="A1" t="s">
        <v>114</v>
      </c>
      <c r="B1" s="3" t="s">
        <v>0</v>
      </c>
      <c r="C1" t="s">
        <v>1</v>
      </c>
      <c r="D1" t="s">
        <v>4</v>
      </c>
      <c r="E1" t="s">
        <v>2</v>
      </c>
      <c r="F1" t="s">
        <v>3</v>
      </c>
      <c r="G1" s="2" t="s">
        <v>5</v>
      </c>
    </row>
    <row r="2" spans="1:7" x14ac:dyDescent="0.25">
      <c r="A2">
        <v>1</v>
      </c>
      <c r="B2" s="3">
        <v>58</v>
      </c>
      <c r="C2" t="s">
        <v>42</v>
      </c>
      <c r="D2" t="s">
        <v>33</v>
      </c>
      <c r="E2">
        <v>1950</v>
      </c>
      <c r="F2" t="s">
        <v>43</v>
      </c>
      <c r="G2" s="2">
        <f>VLOOKUP(B2,List2!$A$4:$C$67,3,0)</f>
        <v>2.8963310185185182E-2</v>
      </c>
    </row>
    <row r="3" spans="1:7" x14ac:dyDescent="0.25">
      <c r="A3">
        <v>2</v>
      </c>
      <c r="B3" s="3">
        <v>33</v>
      </c>
      <c r="C3" t="s">
        <v>37</v>
      </c>
      <c r="D3" t="s">
        <v>33</v>
      </c>
      <c r="E3">
        <v>1951</v>
      </c>
      <c r="F3" t="s">
        <v>16</v>
      </c>
      <c r="G3" s="2">
        <f>VLOOKUP(B3,List2!$A$4:$C$67,3,0)</f>
        <v>2.9837847222222224E-2</v>
      </c>
    </row>
    <row r="4" spans="1:7" x14ac:dyDescent="0.25">
      <c r="A4">
        <v>3</v>
      </c>
      <c r="B4" s="3">
        <v>44</v>
      </c>
      <c r="C4" t="s">
        <v>40</v>
      </c>
      <c r="D4" t="s">
        <v>33</v>
      </c>
      <c r="E4">
        <v>1949</v>
      </c>
      <c r="F4" t="s">
        <v>36</v>
      </c>
      <c r="G4" s="2">
        <f>VLOOKUP(B4,List2!$A$4:$C$67,3,0)</f>
        <v>3.0334490740740738E-2</v>
      </c>
    </row>
    <row r="5" spans="1:7" x14ac:dyDescent="0.25">
      <c r="A5">
        <v>4</v>
      </c>
      <c r="B5" s="3">
        <v>31</v>
      </c>
      <c r="C5" t="s">
        <v>35</v>
      </c>
      <c r="D5" t="s">
        <v>33</v>
      </c>
      <c r="E5">
        <v>1945</v>
      </c>
      <c r="F5" t="s">
        <v>36</v>
      </c>
      <c r="G5" s="2">
        <f>VLOOKUP(B5,List2!$A$4:$C$67,3,0)</f>
        <v>3.4105092592592597E-2</v>
      </c>
    </row>
    <row r="6" spans="1:7" x14ac:dyDescent="0.25">
      <c r="A6">
        <v>5</v>
      </c>
      <c r="B6" s="3">
        <v>17</v>
      </c>
      <c r="C6" t="s">
        <v>32</v>
      </c>
      <c r="D6" t="s">
        <v>33</v>
      </c>
      <c r="E6">
        <v>1951</v>
      </c>
      <c r="F6" t="s">
        <v>34</v>
      </c>
      <c r="G6" s="2">
        <f>VLOOKUP(B6,List2!$A$4:$C$67,3,0)</f>
        <v>3.7774768518518513E-2</v>
      </c>
    </row>
    <row r="7" spans="1:7" x14ac:dyDescent="0.25">
      <c r="A7">
        <v>6</v>
      </c>
      <c r="B7" s="3">
        <v>51</v>
      </c>
      <c r="C7" t="s">
        <v>41</v>
      </c>
      <c r="D7" t="s">
        <v>33</v>
      </c>
      <c r="E7">
        <v>1949</v>
      </c>
      <c r="F7" t="s">
        <v>24</v>
      </c>
      <c r="G7" s="2">
        <f>VLOOKUP(B7,List2!$A$4:$C$67,3,0)</f>
        <v>3.9524999999999998E-2</v>
      </c>
    </row>
    <row r="8" spans="1:7" x14ac:dyDescent="0.25">
      <c r="A8">
        <v>7</v>
      </c>
      <c r="B8" s="3">
        <v>35</v>
      </c>
      <c r="C8" t="s">
        <v>38</v>
      </c>
      <c r="D8" t="s">
        <v>33</v>
      </c>
      <c r="E8">
        <v>1935</v>
      </c>
      <c r="F8" t="s">
        <v>39</v>
      </c>
      <c r="G8" s="2" t="str">
        <f>IFERROR(VLOOKUP(B8,List2!$A$4:$C$67,3,0),"dnf")</f>
        <v>dnf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"/>
  <sheetViews>
    <sheetView workbookViewId="0">
      <selection activeCell="G1" sqref="G1:G1048576"/>
    </sheetView>
  </sheetViews>
  <sheetFormatPr defaultRowHeight="15" x14ac:dyDescent="0.25"/>
  <cols>
    <col min="1" max="1" width="6.7109375" customWidth="1"/>
    <col min="2" max="2" width="6" style="3" customWidth="1"/>
    <col min="3" max="3" width="24.140625" bestFit="1" customWidth="1"/>
    <col min="4" max="5" width="6.5703125" bestFit="1" customWidth="1"/>
    <col min="6" max="6" width="24" bestFit="1" customWidth="1"/>
    <col min="7" max="7" width="12" style="2" customWidth="1"/>
    <col min="9" max="9" width="15.140625" customWidth="1"/>
  </cols>
  <sheetData>
    <row r="1" spans="1:7" x14ac:dyDescent="0.25">
      <c r="A1" t="s">
        <v>114</v>
      </c>
      <c r="B1" s="3" t="s">
        <v>0</v>
      </c>
      <c r="C1" t="s">
        <v>1</v>
      </c>
      <c r="D1" t="s">
        <v>4</v>
      </c>
      <c r="E1" t="s">
        <v>2</v>
      </c>
      <c r="F1" t="s">
        <v>3</v>
      </c>
      <c r="G1" s="2" t="s">
        <v>5</v>
      </c>
    </row>
    <row r="2" spans="1:7" x14ac:dyDescent="0.25">
      <c r="A2">
        <v>1</v>
      </c>
      <c r="B2" s="3">
        <v>40</v>
      </c>
      <c r="C2" t="s">
        <v>65</v>
      </c>
      <c r="D2" t="s">
        <v>62</v>
      </c>
      <c r="E2">
        <v>1989</v>
      </c>
      <c r="F2" t="s">
        <v>66</v>
      </c>
      <c r="G2" s="2">
        <f>VLOOKUP(B2,List2!$A$4:$C$67,3,0)</f>
        <v>3.0036805555555556E-2</v>
      </c>
    </row>
    <row r="3" spans="1:7" x14ac:dyDescent="0.25">
      <c r="A3">
        <v>2</v>
      </c>
      <c r="B3" s="3">
        <v>27</v>
      </c>
      <c r="C3" t="s">
        <v>64</v>
      </c>
      <c r="D3" t="s">
        <v>62</v>
      </c>
      <c r="E3">
        <v>1987</v>
      </c>
      <c r="F3" t="s">
        <v>16</v>
      </c>
      <c r="G3" s="2">
        <f>VLOOKUP(B3,List2!$A$4:$C$67,3,0)</f>
        <v>3.3698148148148151E-2</v>
      </c>
    </row>
    <row r="4" spans="1:7" x14ac:dyDescent="0.25">
      <c r="A4">
        <v>3</v>
      </c>
      <c r="B4" s="3">
        <v>26</v>
      </c>
      <c r="C4" t="s">
        <v>61</v>
      </c>
      <c r="D4" t="s">
        <v>62</v>
      </c>
      <c r="E4">
        <v>1979</v>
      </c>
      <c r="F4" t="s">
        <v>63</v>
      </c>
      <c r="G4" s="2">
        <f>VLOOKUP(B4,List2!$A$4:$C$67,3,0)</f>
        <v>3.8873611111111116E-2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6"/>
  <sheetViews>
    <sheetView workbookViewId="0">
      <selection activeCell="G1" sqref="G1:G1048576"/>
    </sheetView>
  </sheetViews>
  <sheetFormatPr defaultRowHeight="15" x14ac:dyDescent="0.25"/>
  <cols>
    <col min="1" max="1" width="6.7109375" customWidth="1"/>
    <col min="2" max="2" width="6" style="3" customWidth="1"/>
    <col min="3" max="3" width="24.140625" bestFit="1" customWidth="1"/>
    <col min="4" max="5" width="6.5703125" bestFit="1" customWidth="1"/>
    <col min="6" max="6" width="24" bestFit="1" customWidth="1"/>
    <col min="7" max="7" width="12" style="2" customWidth="1"/>
    <col min="9" max="9" width="15.140625" customWidth="1"/>
  </cols>
  <sheetData>
    <row r="1" spans="1:7" x14ac:dyDescent="0.25">
      <c r="A1" t="s">
        <v>114</v>
      </c>
      <c r="B1" s="3" t="s">
        <v>0</v>
      </c>
      <c r="C1" t="s">
        <v>1</v>
      </c>
      <c r="D1" t="s">
        <v>4</v>
      </c>
      <c r="E1" t="s">
        <v>2</v>
      </c>
      <c r="F1" t="s">
        <v>3</v>
      </c>
      <c r="G1" s="2" t="s">
        <v>5</v>
      </c>
    </row>
    <row r="2" spans="1:7" x14ac:dyDescent="0.25">
      <c r="A2">
        <v>1</v>
      </c>
      <c r="B2" s="3">
        <v>11</v>
      </c>
      <c r="C2" t="s">
        <v>67</v>
      </c>
      <c r="D2" t="s">
        <v>68</v>
      </c>
      <c r="E2">
        <v>1966</v>
      </c>
      <c r="F2" t="s">
        <v>49</v>
      </c>
      <c r="G2" s="2">
        <f>VLOOKUP(B2,List2!$A$4:$C$67,3,0)</f>
        <v>3.3059490740740737E-2</v>
      </c>
    </row>
    <row r="3" spans="1:7" x14ac:dyDescent="0.25">
      <c r="A3">
        <v>2</v>
      </c>
      <c r="B3" s="3">
        <v>47</v>
      </c>
      <c r="C3" t="s">
        <v>71</v>
      </c>
      <c r="D3" t="s">
        <v>68</v>
      </c>
      <c r="E3">
        <v>1968</v>
      </c>
      <c r="F3" t="s">
        <v>36</v>
      </c>
      <c r="G3" s="2">
        <f>VLOOKUP(B3,List2!$A$4:$C$67,3,0)</f>
        <v>3.566828703703704E-2</v>
      </c>
    </row>
    <row r="4" spans="1:7" x14ac:dyDescent="0.25">
      <c r="A4">
        <v>3</v>
      </c>
      <c r="B4" s="3">
        <v>41</v>
      </c>
      <c r="C4" t="s">
        <v>69</v>
      </c>
      <c r="D4" t="s">
        <v>68</v>
      </c>
      <c r="E4">
        <v>1971</v>
      </c>
      <c r="F4" t="s">
        <v>70</v>
      </c>
      <c r="G4" s="2">
        <f>VLOOKUP(B4,List2!$A$4:$C$67,3,0)</f>
        <v>3.6657523148148151E-2</v>
      </c>
    </row>
    <row r="5" spans="1:7" x14ac:dyDescent="0.25">
      <c r="A5">
        <v>4</v>
      </c>
      <c r="B5" s="3">
        <v>61</v>
      </c>
      <c r="C5" t="s">
        <v>73</v>
      </c>
      <c r="D5" t="s">
        <v>68</v>
      </c>
      <c r="E5">
        <v>1962</v>
      </c>
      <c r="F5" t="s">
        <v>36</v>
      </c>
      <c r="G5" s="2">
        <f>VLOOKUP(B5,List2!$A$4:$C$67,3,0)</f>
        <v>3.7200347222222221E-2</v>
      </c>
    </row>
    <row r="6" spans="1:7" x14ac:dyDescent="0.25">
      <c r="A6">
        <v>5</v>
      </c>
      <c r="B6" s="3">
        <v>60</v>
      </c>
      <c r="C6" t="s">
        <v>72</v>
      </c>
      <c r="D6" t="s">
        <v>68</v>
      </c>
      <c r="E6">
        <v>1963</v>
      </c>
      <c r="F6" t="s">
        <v>36</v>
      </c>
      <c r="G6" s="2">
        <f>VLOOKUP(B6,List2!$A$4:$C$67,3,0)</f>
        <v>3.7931712962962966E-2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view="pageLayout" zoomScaleNormal="100" workbookViewId="0">
      <selection activeCell="G1" sqref="G1:G1048576"/>
    </sheetView>
  </sheetViews>
  <sheetFormatPr defaultRowHeight="15" x14ac:dyDescent="0.25"/>
  <cols>
    <col min="1" max="1" width="6.7109375" customWidth="1"/>
    <col min="2" max="2" width="6" style="3" customWidth="1"/>
    <col min="3" max="3" width="24.140625" bestFit="1" customWidth="1"/>
    <col min="4" max="5" width="6.5703125" bestFit="1" customWidth="1"/>
    <col min="6" max="6" width="24" bestFit="1" customWidth="1"/>
    <col min="7" max="7" width="12" style="2" customWidth="1"/>
  </cols>
  <sheetData>
    <row r="1" spans="1:7" x14ac:dyDescent="0.25">
      <c r="A1" t="s">
        <v>114</v>
      </c>
      <c r="B1" s="3" t="s">
        <v>0</v>
      </c>
      <c r="C1" t="s">
        <v>1</v>
      </c>
      <c r="D1" t="s">
        <v>4</v>
      </c>
      <c r="E1" t="s">
        <v>2</v>
      </c>
      <c r="F1" t="s">
        <v>3</v>
      </c>
      <c r="G1" s="2" t="s">
        <v>5</v>
      </c>
    </row>
    <row r="2" spans="1:7" x14ac:dyDescent="0.25">
      <c r="A2">
        <v>1</v>
      </c>
      <c r="B2" s="3">
        <v>5</v>
      </c>
      <c r="C2" t="s">
        <v>77</v>
      </c>
      <c r="D2" t="s">
        <v>75</v>
      </c>
      <c r="E2">
        <v>1980</v>
      </c>
      <c r="F2" t="s">
        <v>78</v>
      </c>
      <c r="G2" s="2">
        <f>VLOOKUP(B2,List2!$A$4:$C$67,3,0)</f>
        <v>2.3524189814814814E-2</v>
      </c>
    </row>
    <row r="3" spans="1:7" x14ac:dyDescent="0.25">
      <c r="A3">
        <v>2</v>
      </c>
      <c r="B3" s="3">
        <v>39</v>
      </c>
      <c r="C3" t="s">
        <v>93</v>
      </c>
      <c r="D3" t="s">
        <v>75</v>
      </c>
      <c r="E3">
        <v>1989</v>
      </c>
      <c r="F3" t="s">
        <v>94</v>
      </c>
      <c r="G3" s="2">
        <f>VLOOKUP(B3,List2!$A$4:$C$67,3,0)</f>
        <v>2.4887384259259262E-2</v>
      </c>
    </row>
    <row r="4" spans="1:7" x14ac:dyDescent="0.25">
      <c r="A4">
        <v>3</v>
      </c>
      <c r="B4" s="3">
        <v>6</v>
      </c>
      <c r="C4" t="s">
        <v>79</v>
      </c>
      <c r="D4" t="s">
        <v>75</v>
      </c>
      <c r="E4">
        <v>1981</v>
      </c>
      <c r="F4" t="s">
        <v>78</v>
      </c>
      <c r="G4" s="2">
        <f>VLOOKUP(B4,List2!$A$4:$C$67,3,0)</f>
        <v>2.4989351851851856E-2</v>
      </c>
    </row>
    <row r="5" spans="1:7" x14ac:dyDescent="0.25">
      <c r="A5">
        <v>4</v>
      </c>
      <c r="B5" s="3">
        <v>43</v>
      </c>
      <c r="C5" t="s">
        <v>95</v>
      </c>
      <c r="D5" t="s">
        <v>75</v>
      </c>
      <c r="E5">
        <v>1975</v>
      </c>
      <c r="F5" t="s">
        <v>96</v>
      </c>
      <c r="G5" s="2">
        <f>VLOOKUP(B5,List2!$A$4:$C$67,3,0)</f>
        <v>2.5236805555555557E-2</v>
      </c>
    </row>
    <row r="6" spans="1:7" x14ac:dyDescent="0.25">
      <c r="A6">
        <v>5</v>
      </c>
      <c r="B6" s="3">
        <v>7</v>
      </c>
      <c r="C6" t="s">
        <v>80</v>
      </c>
      <c r="D6" t="s">
        <v>75</v>
      </c>
      <c r="E6">
        <v>1977</v>
      </c>
      <c r="F6" t="s">
        <v>34</v>
      </c>
      <c r="G6" s="2">
        <f>VLOOKUP(B6,List2!$A$4:$C$67,3,0)</f>
        <v>2.5424537037037037E-2</v>
      </c>
    </row>
    <row r="7" spans="1:7" x14ac:dyDescent="0.25">
      <c r="A7">
        <v>6</v>
      </c>
      <c r="B7" s="3">
        <v>50</v>
      </c>
      <c r="C7" t="s">
        <v>99</v>
      </c>
      <c r="D7" t="s">
        <v>75</v>
      </c>
      <c r="E7">
        <v>1975</v>
      </c>
      <c r="F7" t="s">
        <v>100</v>
      </c>
      <c r="G7" s="2">
        <f>VLOOKUP(B7,List2!$A$4:$C$67,3,0)</f>
        <v>2.5897222222222224E-2</v>
      </c>
    </row>
    <row r="8" spans="1:7" x14ac:dyDescent="0.25">
      <c r="A8">
        <v>7</v>
      </c>
      <c r="B8" s="3">
        <v>55</v>
      </c>
      <c r="C8" t="s">
        <v>103</v>
      </c>
      <c r="D8" t="s">
        <v>75</v>
      </c>
      <c r="E8">
        <v>1990</v>
      </c>
      <c r="F8" t="s">
        <v>104</v>
      </c>
      <c r="G8" s="2">
        <f>VLOOKUP(B8,List2!$A$4:$C$67,3,0)</f>
        <v>2.8747453703703702E-2</v>
      </c>
    </row>
    <row r="9" spans="1:7" x14ac:dyDescent="0.25">
      <c r="A9">
        <v>8</v>
      </c>
      <c r="B9" s="3">
        <v>22</v>
      </c>
      <c r="C9" t="s">
        <v>87</v>
      </c>
      <c r="D9" t="s">
        <v>75</v>
      </c>
      <c r="E9">
        <v>1982</v>
      </c>
      <c r="F9" t="s">
        <v>63</v>
      </c>
      <c r="G9" s="2">
        <f>VLOOKUP(B9,List2!$A$4:$C$67,3,0)</f>
        <v>2.9155671296296298E-2</v>
      </c>
    </row>
    <row r="10" spans="1:7" x14ac:dyDescent="0.25">
      <c r="A10">
        <v>9</v>
      </c>
      <c r="B10" s="3">
        <v>65</v>
      </c>
      <c r="C10" t="s">
        <v>108</v>
      </c>
      <c r="D10" t="s">
        <v>75</v>
      </c>
      <c r="E10">
        <v>1980</v>
      </c>
      <c r="F10" t="s">
        <v>109</v>
      </c>
      <c r="G10" s="2">
        <f>VLOOKUP(B10,List2!$A$4:$C$67,3,0)</f>
        <v>2.9429861111111108E-2</v>
      </c>
    </row>
    <row r="11" spans="1:7" x14ac:dyDescent="0.25">
      <c r="A11">
        <v>10</v>
      </c>
      <c r="B11" s="3">
        <v>15</v>
      </c>
      <c r="C11" t="s">
        <v>82</v>
      </c>
      <c r="D11" t="s">
        <v>75</v>
      </c>
      <c r="E11">
        <v>1986</v>
      </c>
      <c r="F11" t="s">
        <v>49</v>
      </c>
      <c r="G11" s="2">
        <f>VLOOKUP(B11,List2!$A$4:$C$67,3,0)</f>
        <v>2.9497916666666665E-2</v>
      </c>
    </row>
    <row r="12" spans="1:7" x14ac:dyDescent="0.25">
      <c r="A12">
        <v>11</v>
      </c>
      <c r="B12" s="3">
        <v>24</v>
      </c>
      <c r="C12" t="s">
        <v>88</v>
      </c>
      <c r="D12" t="s">
        <v>75</v>
      </c>
      <c r="E12">
        <v>1981</v>
      </c>
      <c r="F12" t="s">
        <v>63</v>
      </c>
      <c r="G12" s="2">
        <f>VLOOKUP(B12,List2!$A$4:$C$67,3,0)</f>
        <v>2.997962962962963E-2</v>
      </c>
    </row>
    <row r="13" spans="1:7" x14ac:dyDescent="0.25">
      <c r="A13">
        <v>12</v>
      </c>
      <c r="B13" s="3">
        <v>67</v>
      </c>
      <c r="C13" t="s">
        <v>112</v>
      </c>
      <c r="D13" t="s">
        <v>75</v>
      </c>
      <c r="E13">
        <v>1973</v>
      </c>
      <c r="F13" t="s">
        <v>113</v>
      </c>
      <c r="G13" s="2">
        <f>VLOOKUP(B13,List2!$A$4:$C$67,3,0)</f>
        <v>3.0225231481481481E-2</v>
      </c>
    </row>
    <row r="14" spans="1:7" x14ac:dyDescent="0.25">
      <c r="A14">
        <v>13</v>
      </c>
      <c r="B14" s="3">
        <v>49</v>
      </c>
      <c r="C14" t="s">
        <v>97</v>
      </c>
      <c r="D14" t="s">
        <v>75</v>
      </c>
      <c r="E14">
        <v>1976</v>
      </c>
      <c r="F14" t="s">
        <v>98</v>
      </c>
      <c r="G14" s="2">
        <f>VLOOKUP(B14,List2!$A$4:$C$67,3,0)</f>
        <v>3.0756944444444444E-2</v>
      </c>
    </row>
    <row r="15" spans="1:7" x14ac:dyDescent="0.25">
      <c r="A15">
        <v>14</v>
      </c>
      <c r="B15" s="3">
        <v>32</v>
      </c>
      <c r="C15" t="s">
        <v>89</v>
      </c>
      <c r="D15" t="s">
        <v>75</v>
      </c>
      <c r="E15">
        <v>1981</v>
      </c>
      <c r="F15" t="s">
        <v>90</v>
      </c>
      <c r="G15" s="2">
        <f>VLOOKUP(B15,List2!$A$4:$C$67,3,0)</f>
        <v>3.15587962962963E-2</v>
      </c>
    </row>
    <row r="16" spans="1:7" x14ac:dyDescent="0.25">
      <c r="A16">
        <v>15</v>
      </c>
      <c r="B16" s="3">
        <v>16</v>
      </c>
      <c r="C16" t="s">
        <v>83</v>
      </c>
      <c r="D16" t="s">
        <v>75</v>
      </c>
      <c r="E16">
        <v>1997</v>
      </c>
      <c r="F16" t="s">
        <v>84</v>
      </c>
      <c r="G16" s="2">
        <f>VLOOKUP(B16,List2!$A$4:$C$67,3,0)</f>
        <v>3.2321180555555558E-2</v>
      </c>
    </row>
    <row r="17" spans="1:7" x14ac:dyDescent="0.25">
      <c r="A17">
        <v>16</v>
      </c>
      <c r="B17" s="3">
        <v>53</v>
      </c>
      <c r="C17" t="s">
        <v>101</v>
      </c>
      <c r="D17" t="s">
        <v>75</v>
      </c>
      <c r="E17">
        <v>1973</v>
      </c>
      <c r="F17" t="s">
        <v>102</v>
      </c>
      <c r="G17" s="2">
        <f>VLOOKUP(B17,List2!$A$4:$C$67,3,0)</f>
        <v>3.2563194444444443E-2</v>
      </c>
    </row>
    <row r="18" spans="1:7" x14ac:dyDescent="0.25">
      <c r="A18">
        <v>17</v>
      </c>
      <c r="B18" s="3">
        <v>66</v>
      </c>
      <c r="C18" t="s">
        <v>110</v>
      </c>
      <c r="D18" t="s">
        <v>75</v>
      </c>
      <c r="E18">
        <v>1994</v>
      </c>
      <c r="F18" t="s">
        <v>111</v>
      </c>
      <c r="G18" s="2">
        <f>VLOOKUP(B18,List2!$A$4:$C$67,3,0)</f>
        <v>3.2723032407407406E-2</v>
      </c>
    </row>
    <row r="19" spans="1:7" x14ac:dyDescent="0.25">
      <c r="A19">
        <v>18</v>
      </c>
      <c r="B19" s="3">
        <v>19</v>
      </c>
      <c r="C19" t="s">
        <v>86</v>
      </c>
      <c r="D19" t="s">
        <v>75</v>
      </c>
      <c r="E19">
        <v>1979</v>
      </c>
      <c r="F19" t="s">
        <v>54</v>
      </c>
      <c r="G19" s="2">
        <f>VLOOKUP(B19,List2!$A$4:$C$67,3,0)</f>
        <v>3.4170949074074079E-2</v>
      </c>
    </row>
    <row r="20" spans="1:7" x14ac:dyDescent="0.25">
      <c r="A20">
        <v>19</v>
      </c>
      <c r="B20" s="3">
        <v>3</v>
      </c>
      <c r="C20" t="s">
        <v>74</v>
      </c>
      <c r="D20" t="s">
        <v>75</v>
      </c>
      <c r="E20">
        <v>1998</v>
      </c>
      <c r="F20" t="s">
        <v>46</v>
      </c>
      <c r="G20" s="2">
        <f>VLOOKUP(B20,List2!$A$4:$C$67,3,0)</f>
        <v>3.4263541666666668E-2</v>
      </c>
    </row>
    <row r="21" spans="1:7" x14ac:dyDescent="0.25">
      <c r="A21">
        <v>20</v>
      </c>
      <c r="B21" s="3">
        <v>18</v>
      </c>
      <c r="C21" t="s">
        <v>85</v>
      </c>
      <c r="D21" t="s">
        <v>75</v>
      </c>
      <c r="E21">
        <v>1996</v>
      </c>
      <c r="F21" t="s">
        <v>46</v>
      </c>
      <c r="G21" s="2">
        <f>VLOOKUP(B21,List2!$A$4:$C$67,3,0)</f>
        <v>3.4266782407407409E-2</v>
      </c>
    </row>
    <row r="22" spans="1:7" x14ac:dyDescent="0.25">
      <c r="A22">
        <v>21</v>
      </c>
      <c r="B22" s="3">
        <v>4</v>
      </c>
      <c r="C22" t="s">
        <v>76</v>
      </c>
      <c r="D22" t="s">
        <v>75</v>
      </c>
      <c r="E22">
        <v>1996</v>
      </c>
      <c r="F22" t="s">
        <v>46</v>
      </c>
      <c r="G22" s="2">
        <f>VLOOKUP(B22,List2!$A$4:$C$67,3,0)</f>
        <v>3.427002314814815E-2</v>
      </c>
    </row>
    <row r="23" spans="1:7" x14ac:dyDescent="0.25">
      <c r="A23">
        <v>22</v>
      </c>
      <c r="B23" s="3">
        <v>38</v>
      </c>
      <c r="C23" t="s">
        <v>92</v>
      </c>
      <c r="D23" t="s">
        <v>75</v>
      </c>
      <c r="E23">
        <v>1987</v>
      </c>
      <c r="F23" t="s">
        <v>22</v>
      </c>
      <c r="G23" s="2">
        <f>VLOOKUP(B23,List2!$A$4:$C$67,3,0)</f>
        <v>3.4510879629629627E-2</v>
      </c>
    </row>
    <row r="24" spans="1:7" x14ac:dyDescent="0.25">
      <c r="A24">
        <v>23</v>
      </c>
      <c r="B24" s="3">
        <v>13</v>
      </c>
      <c r="C24" t="s">
        <v>81</v>
      </c>
      <c r="D24" t="s">
        <v>75</v>
      </c>
      <c r="E24">
        <v>1974</v>
      </c>
      <c r="F24" t="s">
        <v>49</v>
      </c>
      <c r="G24" s="2">
        <f>VLOOKUP(B24,List2!$A$4:$C$67,3,0)</f>
        <v>3.5398148148148151E-2</v>
      </c>
    </row>
    <row r="25" spans="1:7" x14ac:dyDescent="0.25">
      <c r="A25">
        <v>24</v>
      </c>
      <c r="B25" s="3">
        <v>62</v>
      </c>
      <c r="C25" t="s">
        <v>105</v>
      </c>
      <c r="D25" t="s">
        <v>75</v>
      </c>
      <c r="E25">
        <v>1979</v>
      </c>
      <c r="F25" t="s">
        <v>106</v>
      </c>
      <c r="G25" s="2">
        <f>VLOOKUP(B25,List2!$A$4:$C$67,3,0)</f>
        <v>3.6503472222222222E-2</v>
      </c>
    </row>
    <row r="26" spans="1:7" x14ac:dyDescent="0.25">
      <c r="A26">
        <v>25</v>
      </c>
      <c r="B26" s="3">
        <v>36</v>
      </c>
      <c r="C26" t="s">
        <v>91</v>
      </c>
      <c r="D26" t="s">
        <v>75</v>
      </c>
      <c r="E26">
        <v>1981</v>
      </c>
      <c r="F26" t="s">
        <v>36</v>
      </c>
      <c r="G26" s="2">
        <f>VLOOKUP(B26,List2!$A$4:$C$67,3,0)</f>
        <v>3.8109374999999994E-2</v>
      </c>
    </row>
    <row r="27" spans="1:7" x14ac:dyDescent="0.25">
      <c r="A27">
        <v>26</v>
      </c>
      <c r="B27" s="3">
        <v>63</v>
      </c>
      <c r="C27" t="s">
        <v>107</v>
      </c>
      <c r="D27" t="s">
        <v>75</v>
      </c>
      <c r="E27">
        <v>1976</v>
      </c>
      <c r="F27" t="s">
        <v>106</v>
      </c>
      <c r="G27" s="2">
        <f>VLOOKUP(B27,List2!$A$4:$C$67,3,0)</f>
        <v>4.1431134259259261E-2</v>
      </c>
    </row>
    <row r="30" spans="1:7" x14ac:dyDescent="0.25">
      <c r="A30" t="s">
        <v>114</v>
      </c>
      <c r="B30" s="3" t="s">
        <v>0</v>
      </c>
      <c r="C30" t="s">
        <v>1</v>
      </c>
      <c r="D30" t="s">
        <v>4</v>
      </c>
      <c r="E30" t="s">
        <v>2</v>
      </c>
      <c r="F30" t="s">
        <v>3</v>
      </c>
      <c r="G30" s="2" t="s">
        <v>5</v>
      </c>
    </row>
    <row r="31" spans="1:7" x14ac:dyDescent="0.25">
      <c r="A31">
        <v>1</v>
      </c>
      <c r="B31" s="3">
        <v>77</v>
      </c>
      <c r="C31" t="s">
        <v>59</v>
      </c>
      <c r="D31" t="s">
        <v>45</v>
      </c>
      <c r="E31">
        <v>1965</v>
      </c>
      <c r="F31" t="s">
        <v>54</v>
      </c>
      <c r="G31" s="2">
        <f>VLOOKUP(B31,List2!$A$4:$C$67,3,0)</f>
        <v>2.5148263888888894E-2</v>
      </c>
    </row>
    <row r="32" spans="1:7" x14ac:dyDescent="0.25">
      <c r="A32">
        <v>2</v>
      </c>
      <c r="B32" s="3">
        <v>20</v>
      </c>
      <c r="C32" t="s">
        <v>51</v>
      </c>
      <c r="D32" t="s">
        <v>45</v>
      </c>
      <c r="E32">
        <v>1971</v>
      </c>
      <c r="F32" t="s">
        <v>52</v>
      </c>
      <c r="G32" s="2">
        <f>VLOOKUP(B32,List2!$A$4:$C$67,3,0)</f>
        <v>2.5753935185185189E-2</v>
      </c>
    </row>
    <row r="33" spans="1:7" x14ac:dyDescent="0.25">
      <c r="A33">
        <v>3</v>
      </c>
      <c r="B33" s="3">
        <v>56</v>
      </c>
      <c r="C33" t="s">
        <v>60</v>
      </c>
      <c r="D33" t="s">
        <v>45</v>
      </c>
      <c r="E33">
        <v>1968</v>
      </c>
      <c r="F33" t="s">
        <v>26</v>
      </c>
      <c r="G33" s="2">
        <f>VLOOKUP(B33,List2!$A$4:$C$67,3,0)</f>
        <v>2.6120833333333329E-2</v>
      </c>
    </row>
    <row r="34" spans="1:7" x14ac:dyDescent="0.25">
      <c r="A34">
        <v>4</v>
      </c>
      <c r="B34" s="3">
        <v>8</v>
      </c>
      <c r="C34" t="s">
        <v>47</v>
      </c>
      <c r="D34" t="s">
        <v>45</v>
      </c>
      <c r="E34">
        <v>1967</v>
      </c>
      <c r="F34" t="s">
        <v>10</v>
      </c>
      <c r="G34" s="2">
        <f>VLOOKUP(B34,List2!$A$4:$C$67,3,0)</f>
        <v>2.8013541666666669E-2</v>
      </c>
    </row>
    <row r="35" spans="1:7" x14ac:dyDescent="0.25">
      <c r="A35">
        <v>5</v>
      </c>
      <c r="B35" s="3">
        <v>42</v>
      </c>
      <c r="C35" t="s">
        <v>57</v>
      </c>
      <c r="D35" t="s">
        <v>45</v>
      </c>
      <c r="E35">
        <v>1972</v>
      </c>
      <c r="F35" t="s">
        <v>58</v>
      </c>
      <c r="G35" s="2">
        <f>VLOOKUP(B35,List2!$A$4:$C$67,3,0)</f>
        <v>2.852199074074074E-2</v>
      </c>
    </row>
    <row r="36" spans="1:7" x14ac:dyDescent="0.25">
      <c r="A36">
        <v>6</v>
      </c>
      <c r="B36" s="3">
        <v>12</v>
      </c>
      <c r="C36" t="s">
        <v>50</v>
      </c>
      <c r="D36" t="s">
        <v>45</v>
      </c>
      <c r="E36">
        <v>1965</v>
      </c>
      <c r="F36" t="s">
        <v>49</v>
      </c>
      <c r="G36" s="2">
        <f>VLOOKUP(B36,List2!$A$4:$C$67,3,0)</f>
        <v>2.9872569444444445E-2</v>
      </c>
    </row>
    <row r="37" spans="1:7" x14ac:dyDescent="0.25">
      <c r="A37">
        <v>7</v>
      </c>
      <c r="B37" s="3">
        <v>14</v>
      </c>
      <c r="C37" t="s">
        <v>48</v>
      </c>
      <c r="D37" t="s">
        <v>45</v>
      </c>
      <c r="E37">
        <v>1971</v>
      </c>
      <c r="F37" t="s">
        <v>49</v>
      </c>
      <c r="G37" s="2">
        <f>VLOOKUP(B37,List2!$A$4:$C$67,3,0)</f>
        <v>3.0512384259259256E-2</v>
      </c>
    </row>
    <row r="38" spans="1:7" x14ac:dyDescent="0.25">
      <c r="A38">
        <v>8</v>
      </c>
      <c r="B38" s="3">
        <v>37</v>
      </c>
      <c r="C38" t="s">
        <v>56</v>
      </c>
      <c r="D38" t="s">
        <v>45</v>
      </c>
      <c r="E38">
        <v>1966</v>
      </c>
      <c r="F38" t="s">
        <v>36</v>
      </c>
      <c r="G38" s="2">
        <f>VLOOKUP(B38,List2!$A$4:$C$67,3,0)</f>
        <v>3.2758912037037041E-2</v>
      </c>
    </row>
    <row r="39" spans="1:7" x14ac:dyDescent="0.25">
      <c r="A39">
        <v>9</v>
      </c>
      <c r="B39" s="3">
        <v>23</v>
      </c>
      <c r="C39" t="s">
        <v>53</v>
      </c>
      <c r="D39" t="s">
        <v>45</v>
      </c>
      <c r="E39">
        <v>1963</v>
      </c>
      <c r="F39" t="s">
        <v>54</v>
      </c>
      <c r="G39" s="2">
        <f>VLOOKUP(B39,List2!$A$4:$C$67,3,0)</f>
        <v>3.288252314814815E-2</v>
      </c>
    </row>
    <row r="40" spans="1:7" x14ac:dyDescent="0.25">
      <c r="A40">
        <v>10</v>
      </c>
      <c r="B40" s="3">
        <v>2</v>
      </c>
      <c r="C40" t="s">
        <v>44</v>
      </c>
      <c r="D40" t="s">
        <v>45</v>
      </c>
      <c r="E40">
        <v>1968</v>
      </c>
      <c r="F40" t="s">
        <v>46</v>
      </c>
      <c r="G40" s="2">
        <f>VLOOKUP(B40,List2!$A$4:$C$67,3,0)</f>
        <v>3.4273263888888884E-2</v>
      </c>
    </row>
    <row r="41" spans="1:7" x14ac:dyDescent="0.25">
      <c r="A41">
        <v>11</v>
      </c>
      <c r="B41" s="3">
        <v>25</v>
      </c>
      <c r="C41" t="s">
        <v>55</v>
      </c>
      <c r="D41" t="s">
        <v>45</v>
      </c>
      <c r="E41">
        <v>1969</v>
      </c>
      <c r="F41" t="s">
        <v>22</v>
      </c>
      <c r="G41" s="2">
        <f>VLOOKUP(B41,List2!$A$4:$C$67,3,0)</f>
        <v>4.0774305555555557E-2</v>
      </c>
    </row>
    <row r="44" spans="1:7" x14ac:dyDescent="0.25">
      <c r="A44" t="s">
        <v>114</v>
      </c>
      <c r="B44" s="3" t="s">
        <v>0</v>
      </c>
      <c r="C44" t="s">
        <v>1</v>
      </c>
      <c r="D44" t="s">
        <v>4</v>
      </c>
      <c r="E44" t="s">
        <v>2</v>
      </c>
      <c r="F44" t="s">
        <v>3</v>
      </c>
      <c r="G44" s="2" t="s">
        <v>5</v>
      </c>
    </row>
    <row r="45" spans="1:7" x14ac:dyDescent="0.25">
      <c r="A45">
        <v>1</v>
      </c>
      <c r="B45" s="3">
        <v>29</v>
      </c>
      <c r="C45" t="s">
        <v>15</v>
      </c>
      <c r="D45" t="s">
        <v>7</v>
      </c>
      <c r="E45">
        <v>1960</v>
      </c>
      <c r="F45" t="s">
        <v>16</v>
      </c>
      <c r="G45" s="2">
        <f>VLOOKUP(B45,List2!$A$4:$C$67,3,0)</f>
        <v>2.7437731481481483E-2</v>
      </c>
    </row>
    <row r="46" spans="1:7" x14ac:dyDescent="0.25">
      <c r="A46">
        <v>2</v>
      </c>
      <c r="B46" s="3">
        <v>34</v>
      </c>
      <c r="C46" t="s">
        <v>17</v>
      </c>
      <c r="D46" t="s">
        <v>7</v>
      </c>
      <c r="E46">
        <v>1957</v>
      </c>
      <c r="F46" t="s">
        <v>18</v>
      </c>
      <c r="G46" s="2">
        <f>VLOOKUP(B46,List2!$A$4:$C$67,3,0)</f>
        <v>2.8554513888888886E-2</v>
      </c>
    </row>
    <row r="47" spans="1:7" x14ac:dyDescent="0.25">
      <c r="A47">
        <v>3</v>
      </c>
      <c r="B47" s="3">
        <v>57</v>
      </c>
      <c r="C47" t="s">
        <v>27</v>
      </c>
      <c r="D47" t="s">
        <v>7</v>
      </c>
      <c r="E47">
        <v>1955</v>
      </c>
      <c r="F47" t="s">
        <v>16</v>
      </c>
      <c r="G47" s="2">
        <f>VLOOKUP(B47,List2!$A$4:$C$67,3,0)</f>
        <v>2.9543402777777773E-2</v>
      </c>
    </row>
    <row r="48" spans="1:7" x14ac:dyDescent="0.25">
      <c r="A48">
        <v>4</v>
      </c>
      <c r="B48" s="3">
        <v>45</v>
      </c>
      <c r="C48" t="s">
        <v>19</v>
      </c>
      <c r="D48" t="s">
        <v>7</v>
      </c>
      <c r="E48">
        <v>1960</v>
      </c>
      <c r="F48" t="s">
        <v>20</v>
      </c>
      <c r="G48" s="2">
        <f>VLOOKUP(B48,List2!$A$4:$C$67,3,0)</f>
        <v>2.9856712962962967E-2</v>
      </c>
    </row>
    <row r="49" spans="1:7" x14ac:dyDescent="0.25">
      <c r="A49">
        <v>5</v>
      </c>
      <c r="B49" s="3">
        <v>1</v>
      </c>
      <c r="C49" t="s">
        <v>6</v>
      </c>
      <c r="D49" t="s">
        <v>7</v>
      </c>
      <c r="E49">
        <v>1962</v>
      </c>
      <c r="F49" t="s">
        <v>8</v>
      </c>
      <c r="G49" s="2">
        <f>VLOOKUP(B49,List2!$A$4:$C$67,3,0)</f>
        <v>3.0284490740740744E-2</v>
      </c>
    </row>
    <row r="50" spans="1:7" x14ac:dyDescent="0.25">
      <c r="A50">
        <v>6</v>
      </c>
      <c r="B50" s="3">
        <v>10</v>
      </c>
      <c r="C50" t="s">
        <v>11</v>
      </c>
      <c r="D50" t="s">
        <v>7</v>
      </c>
      <c r="E50">
        <v>1954</v>
      </c>
      <c r="F50" t="s">
        <v>12</v>
      </c>
      <c r="G50" s="2">
        <f>VLOOKUP(B50,List2!$A$4:$C$67,3,0)</f>
        <v>3.0470833333333332E-2</v>
      </c>
    </row>
    <row r="51" spans="1:7" x14ac:dyDescent="0.25">
      <c r="A51">
        <v>7</v>
      </c>
      <c r="B51" s="3">
        <v>9</v>
      </c>
      <c r="C51" t="s">
        <v>9</v>
      </c>
      <c r="D51" t="s">
        <v>7</v>
      </c>
      <c r="E51">
        <v>1958</v>
      </c>
      <c r="F51" t="s">
        <v>10</v>
      </c>
      <c r="G51" s="2">
        <f>VLOOKUP(B51,List2!$A$4:$C$67,3,0)</f>
        <v>3.080648148148148E-2</v>
      </c>
    </row>
    <row r="52" spans="1:7" x14ac:dyDescent="0.25">
      <c r="A52">
        <v>8</v>
      </c>
      <c r="B52" s="3">
        <v>28</v>
      </c>
      <c r="C52" t="s">
        <v>13</v>
      </c>
      <c r="D52" t="s">
        <v>7</v>
      </c>
      <c r="E52">
        <v>1957</v>
      </c>
      <c r="F52" t="s">
        <v>14</v>
      </c>
      <c r="G52" s="2">
        <f>VLOOKUP(B52,List2!$A$4:$C$67,3,0)</f>
        <v>3.1372916666666667E-2</v>
      </c>
    </row>
    <row r="53" spans="1:7" x14ac:dyDescent="0.25">
      <c r="A53">
        <v>9</v>
      </c>
      <c r="B53" s="3">
        <v>59</v>
      </c>
      <c r="C53" t="s">
        <v>28</v>
      </c>
      <c r="D53" t="s">
        <v>7</v>
      </c>
      <c r="E53">
        <v>1961</v>
      </c>
      <c r="F53" t="s">
        <v>29</v>
      </c>
      <c r="G53" s="2">
        <f>VLOOKUP(B53,List2!$A$4:$C$67,3,0)</f>
        <v>3.264826388888889E-2</v>
      </c>
    </row>
    <row r="54" spans="1:7" x14ac:dyDescent="0.25">
      <c r="A54">
        <v>10</v>
      </c>
      <c r="B54" s="3">
        <v>54</v>
      </c>
      <c r="C54" t="s">
        <v>25</v>
      </c>
      <c r="D54" t="s">
        <v>7</v>
      </c>
      <c r="E54">
        <v>1961</v>
      </c>
      <c r="F54" t="s">
        <v>26</v>
      </c>
      <c r="G54" s="2">
        <f>VLOOKUP(B54,List2!$A$4:$C$67,3,0)</f>
        <v>3.2804861111111111E-2</v>
      </c>
    </row>
    <row r="55" spans="1:7" x14ac:dyDescent="0.25">
      <c r="A55">
        <v>11</v>
      </c>
      <c r="B55" s="3">
        <v>64</v>
      </c>
      <c r="C55" t="s">
        <v>30</v>
      </c>
      <c r="D55" t="s">
        <v>7</v>
      </c>
      <c r="E55">
        <v>1954</v>
      </c>
      <c r="F55" t="s">
        <v>31</v>
      </c>
      <c r="G55" s="2">
        <f>VLOOKUP(B55,List2!$A$4:$C$67,3,0)</f>
        <v>3.7743287037037034E-2</v>
      </c>
    </row>
    <row r="56" spans="1:7" x14ac:dyDescent="0.25">
      <c r="A56">
        <v>12</v>
      </c>
      <c r="B56" s="3">
        <v>46</v>
      </c>
      <c r="C56" t="s">
        <v>21</v>
      </c>
      <c r="D56" t="s">
        <v>7</v>
      </c>
      <c r="E56">
        <v>1953</v>
      </c>
      <c r="F56" t="s">
        <v>22</v>
      </c>
      <c r="G56" s="2">
        <f>VLOOKUP(B56,List2!$A$4:$C$67,3,0)</f>
        <v>3.9464583333333338E-2</v>
      </c>
    </row>
    <row r="57" spans="1:7" x14ac:dyDescent="0.25">
      <c r="A57">
        <v>13</v>
      </c>
      <c r="B57" s="3">
        <v>52</v>
      </c>
      <c r="C57" t="s">
        <v>23</v>
      </c>
      <c r="D57" t="s">
        <v>7</v>
      </c>
      <c r="E57">
        <v>1960</v>
      </c>
      <c r="F57" t="s">
        <v>24</v>
      </c>
      <c r="G57" s="2">
        <f>VLOOKUP(B57,List2!$A$4:$C$67,3,0)</f>
        <v>4.0297916666666669E-2</v>
      </c>
    </row>
    <row r="60" spans="1:7" x14ac:dyDescent="0.25">
      <c r="A60" t="s">
        <v>114</v>
      </c>
      <c r="B60" s="3" t="s">
        <v>0</v>
      </c>
      <c r="C60" t="s">
        <v>1</v>
      </c>
      <c r="D60" t="s">
        <v>4</v>
      </c>
      <c r="E60" t="s">
        <v>2</v>
      </c>
      <c r="F60" t="s">
        <v>3</v>
      </c>
      <c r="G60" s="2" t="s">
        <v>5</v>
      </c>
    </row>
    <row r="61" spans="1:7" x14ac:dyDescent="0.25">
      <c r="A61">
        <v>1</v>
      </c>
      <c r="B61" s="3">
        <v>58</v>
      </c>
      <c r="C61" t="s">
        <v>42</v>
      </c>
      <c r="D61" t="s">
        <v>33</v>
      </c>
      <c r="E61">
        <v>1950</v>
      </c>
      <c r="F61" t="s">
        <v>43</v>
      </c>
      <c r="G61" s="2">
        <f>VLOOKUP(B61,List2!$A$4:$C$67,3,0)</f>
        <v>2.8963310185185182E-2</v>
      </c>
    </row>
    <row r="62" spans="1:7" x14ac:dyDescent="0.25">
      <c r="A62">
        <v>2</v>
      </c>
      <c r="B62" s="3">
        <v>33</v>
      </c>
      <c r="C62" t="s">
        <v>37</v>
      </c>
      <c r="D62" t="s">
        <v>33</v>
      </c>
      <c r="E62">
        <v>1951</v>
      </c>
      <c r="F62" t="s">
        <v>16</v>
      </c>
      <c r="G62" s="2">
        <f>VLOOKUP(B62,List2!$A$4:$C$67,3,0)</f>
        <v>2.9837847222222224E-2</v>
      </c>
    </row>
    <row r="63" spans="1:7" x14ac:dyDescent="0.25">
      <c r="A63">
        <v>3</v>
      </c>
      <c r="B63" s="3">
        <v>44</v>
      </c>
      <c r="C63" t="s">
        <v>40</v>
      </c>
      <c r="D63" t="s">
        <v>33</v>
      </c>
      <c r="E63">
        <v>1949</v>
      </c>
      <c r="F63" t="s">
        <v>36</v>
      </c>
      <c r="G63" s="2">
        <f>VLOOKUP(B63,List2!$A$4:$C$67,3,0)</f>
        <v>3.0334490740740738E-2</v>
      </c>
    </row>
    <row r="64" spans="1:7" x14ac:dyDescent="0.25">
      <c r="A64">
        <v>4</v>
      </c>
      <c r="B64" s="3">
        <v>31</v>
      </c>
      <c r="C64" t="s">
        <v>35</v>
      </c>
      <c r="D64" t="s">
        <v>33</v>
      </c>
      <c r="E64">
        <v>1945</v>
      </c>
      <c r="F64" t="s">
        <v>36</v>
      </c>
      <c r="G64" s="2">
        <f>VLOOKUP(B64,List2!$A$4:$C$67,3,0)</f>
        <v>3.4105092592592597E-2</v>
      </c>
    </row>
    <row r="65" spans="1:7" x14ac:dyDescent="0.25">
      <c r="A65">
        <v>5</v>
      </c>
      <c r="B65" s="3">
        <v>17</v>
      </c>
      <c r="C65" t="s">
        <v>32</v>
      </c>
      <c r="D65" t="s">
        <v>33</v>
      </c>
      <c r="E65">
        <v>1951</v>
      </c>
      <c r="F65" t="s">
        <v>34</v>
      </c>
      <c r="G65" s="2">
        <f>VLOOKUP(B65,List2!$A$4:$C$67,3,0)</f>
        <v>3.7774768518518513E-2</v>
      </c>
    </row>
    <row r="66" spans="1:7" x14ac:dyDescent="0.25">
      <c r="A66">
        <v>6</v>
      </c>
      <c r="B66" s="3">
        <v>51</v>
      </c>
      <c r="C66" t="s">
        <v>41</v>
      </c>
      <c r="D66" t="s">
        <v>33</v>
      </c>
      <c r="E66">
        <v>1949</v>
      </c>
      <c r="F66" t="s">
        <v>24</v>
      </c>
      <c r="G66" s="2">
        <f>VLOOKUP(B66,List2!$A$4:$C$67,3,0)</f>
        <v>3.9524999999999998E-2</v>
      </c>
    </row>
    <row r="67" spans="1:7" x14ac:dyDescent="0.25">
      <c r="A67">
        <v>7</v>
      </c>
      <c r="B67" s="3">
        <v>35</v>
      </c>
      <c r="C67" t="s">
        <v>38</v>
      </c>
      <c r="D67" t="s">
        <v>33</v>
      </c>
      <c r="E67">
        <v>1935</v>
      </c>
      <c r="F67" t="s">
        <v>39</v>
      </c>
      <c r="G67" s="2" t="str">
        <f>IFERROR(VLOOKUP(B67,List2!$A$4:$C$67,3,0),"dnf")</f>
        <v>dnf</v>
      </c>
    </row>
    <row r="70" spans="1:7" x14ac:dyDescent="0.25">
      <c r="A70" t="s">
        <v>114</v>
      </c>
      <c r="B70" s="3" t="s">
        <v>0</v>
      </c>
      <c r="C70" t="s">
        <v>1</v>
      </c>
      <c r="D70" t="s">
        <v>4</v>
      </c>
      <c r="E70" t="s">
        <v>2</v>
      </c>
      <c r="F70" t="s">
        <v>3</v>
      </c>
      <c r="G70" s="2" t="s">
        <v>5</v>
      </c>
    </row>
    <row r="71" spans="1:7" x14ac:dyDescent="0.25">
      <c r="A71">
        <v>1</v>
      </c>
      <c r="B71" s="3">
        <v>40</v>
      </c>
      <c r="C71" t="s">
        <v>65</v>
      </c>
      <c r="D71" t="s">
        <v>62</v>
      </c>
      <c r="E71">
        <v>1989</v>
      </c>
      <c r="F71" t="s">
        <v>66</v>
      </c>
      <c r="G71" s="2">
        <f>VLOOKUP(B71,List2!$A$4:$C$67,3,0)</f>
        <v>3.0036805555555556E-2</v>
      </c>
    </row>
    <row r="72" spans="1:7" x14ac:dyDescent="0.25">
      <c r="A72">
        <v>2</v>
      </c>
      <c r="B72" s="3">
        <v>27</v>
      </c>
      <c r="C72" t="s">
        <v>64</v>
      </c>
      <c r="D72" t="s">
        <v>62</v>
      </c>
      <c r="E72">
        <v>1987</v>
      </c>
      <c r="F72" t="s">
        <v>16</v>
      </c>
      <c r="G72" s="2">
        <f>VLOOKUP(B72,List2!$A$4:$C$67,3,0)</f>
        <v>3.3698148148148151E-2</v>
      </c>
    </row>
    <row r="73" spans="1:7" x14ac:dyDescent="0.25">
      <c r="A73">
        <v>3</v>
      </c>
      <c r="B73" s="3">
        <v>26</v>
      </c>
      <c r="C73" t="s">
        <v>61</v>
      </c>
      <c r="D73" t="s">
        <v>62</v>
      </c>
      <c r="E73">
        <v>1979</v>
      </c>
      <c r="F73" t="s">
        <v>63</v>
      </c>
      <c r="G73" s="2">
        <f>VLOOKUP(B73,List2!$A$4:$C$67,3,0)</f>
        <v>3.8873611111111116E-2</v>
      </c>
    </row>
    <row r="76" spans="1:7" x14ac:dyDescent="0.25">
      <c r="A76" t="s">
        <v>114</v>
      </c>
      <c r="B76" s="3" t="s">
        <v>0</v>
      </c>
      <c r="C76" t="s">
        <v>1</v>
      </c>
      <c r="D76" t="s">
        <v>4</v>
      </c>
      <c r="E76" t="s">
        <v>2</v>
      </c>
      <c r="F76" t="s">
        <v>3</v>
      </c>
      <c r="G76" s="2" t="s">
        <v>5</v>
      </c>
    </row>
    <row r="77" spans="1:7" x14ac:dyDescent="0.25">
      <c r="A77">
        <v>1</v>
      </c>
      <c r="B77" s="3">
        <v>11</v>
      </c>
      <c r="C77" t="s">
        <v>67</v>
      </c>
      <c r="D77" t="s">
        <v>68</v>
      </c>
      <c r="E77">
        <v>1966</v>
      </c>
      <c r="F77" t="s">
        <v>49</v>
      </c>
      <c r="G77" s="2">
        <f>VLOOKUP(B77,List2!$A$4:$C$67,3,0)</f>
        <v>3.3059490740740737E-2</v>
      </c>
    </row>
    <row r="78" spans="1:7" x14ac:dyDescent="0.25">
      <c r="A78">
        <v>2</v>
      </c>
      <c r="B78" s="3">
        <v>47</v>
      </c>
      <c r="C78" t="s">
        <v>71</v>
      </c>
      <c r="D78" t="s">
        <v>68</v>
      </c>
      <c r="E78">
        <v>1968</v>
      </c>
      <c r="F78" t="s">
        <v>36</v>
      </c>
      <c r="G78" s="2">
        <f>VLOOKUP(B78,List2!$A$4:$C$67,3,0)</f>
        <v>3.566828703703704E-2</v>
      </c>
    </row>
    <row r="79" spans="1:7" x14ac:dyDescent="0.25">
      <c r="A79">
        <v>3</v>
      </c>
      <c r="B79" s="3">
        <v>41</v>
      </c>
      <c r="C79" t="s">
        <v>69</v>
      </c>
      <c r="D79" t="s">
        <v>68</v>
      </c>
      <c r="E79">
        <v>1971</v>
      </c>
      <c r="F79" t="s">
        <v>70</v>
      </c>
      <c r="G79" s="2">
        <f>VLOOKUP(B79,List2!$A$4:$C$67,3,0)</f>
        <v>3.6657523148148151E-2</v>
      </c>
    </row>
    <row r="80" spans="1:7" x14ac:dyDescent="0.25">
      <c r="A80">
        <v>4</v>
      </c>
      <c r="B80" s="3">
        <v>61</v>
      </c>
      <c r="C80" t="s">
        <v>73</v>
      </c>
      <c r="D80" t="s">
        <v>68</v>
      </c>
      <c r="E80">
        <v>1962</v>
      </c>
      <c r="F80" t="s">
        <v>36</v>
      </c>
      <c r="G80" s="2">
        <f>VLOOKUP(B80,List2!$A$4:$C$67,3,0)</f>
        <v>3.7200347222222221E-2</v>
      </c>
    </row>
    <row r="81" spans="1:7" x14ac:dyDescent="0.25">
      <c r="A81">
        <v>5</v>
      </c>
      <c r="B81" s="3">
        <v>60</v>
      </c>
      <c r="C81" t="s">
        <v>72</v>
      </c>
      <c r="D81" t="s">
        <v>68</v>
      </c>
      <c r="E81">
        <v>1963</v>
      </c>
      <c r="F81" t="s">
        <v>36</v>
      </c>
      <c r="G81" s="2">
        <f>VLOOKUP(B81,List2!$A$4:$C$67,3,0)</f>
        <v>3.7931712962962966E-2</v>
      </c>
    </row>
  </sheetData>
  <pageMargins left="0.7" right="0.7" top="0.78740157499999996" bottom="0.78740157499999996" header="0.3" footer="0.3"/>
  <pageSetup paperSize="9" orientation="portrait" r:id="rId1"/>
  <headerFooter>
    <oddHeader>&amp;C&amp;"-,Tučné"&amp;14&amp;K03+000Běh Hukvaldskou oborou 18.8.2012
Výsledky</oddHeader>
    <oddFooter>&amp;CStránka &amp;P z &amp;N&amp;R&amp;"-,Tučné"&amp;K03+000http://mk.koprivnice.org</oddFooter>
  </headerFooter>
  <rowBreaks count="4" manualBreakCount="4">
    <brk id="29" max="16383" man="1"/>
    <brk id="43" max="16383" man="1"/>
    <brk id="59" max="16383" man="1"/>
    <brk id="69" max="16383" man="1"/>
  </rowBreaks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result all</vt:lpstr>
      <vt:lpstr>List2</vt:lpstr>
      <vt:lpstr>A</vt:lpstr>
      <vt:lpstr>B</vt:lpstr>
      <vt:lpstr>C</vt:lpstr>
      <vt:lpstr>D</vt:lpstr>
      <vt:lpstr>E</vt:lpstr>
      <vt:lpstr>F</vt:lpstr>
      <vt:lpstr>kategorie</vt:lpstr>
      <vt:lpstr>List2!MCH_obora</vt:lpstr>
    </vt:vector>
  </TitlesOfParts>
  <Company>VOŠ, SOŠ a SOU Kopřivnice, příspěvková organizace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</dc:creator>
  <cp:lastModifiedBy>teu</cp:lastModifiedBy>
  <cp:lastPrinted>2012-08-19T10:37:52Z</cp:lastPrinted>
  <dcterms:created xsi:type="dcterms:W3CDTF">2012-08-18T07:35:32Z</dcterms:created>
  <dcterms:modified xsi:type="dcterms:W3CDTF">2012-08-19T10:38:03Z</dcterms:modified>
</cp:coreProperties>
</file>