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60" windowWidth="15480" windowHeight="9435" activeTab="2"/>
  </bookViews>
  <sheets>
    <sheet name="Dívky 2011-2013" sheetId="4" r:id="rId1"/>
    <sheet name="Chlapci 2011-2013" sheetId="18" r:id="rId2"/>
    <sheet name="Pořadí MŠ" sheetId="21" r:id="rId3"/>
  </sheets>
  <definedNames>
    <definedName name="_xlnm.Print_Area" localSheetId="0">'Dívky 2011-2013'!$A$1:$P$61</definedName>
    <definedName name="_xlnm.Print_Area" localSheetId="1">'Chlapci 2011-2013'!$A$1:$P$56</definedName>
    <definedName name="_xlnm.Print_Area" localSheetId="2">'Pořadí MŠ'!$A$1:$G$15</definedName>
  </definedNames>
  <calcPr calcId="145621"/>
</workbook>
</file>

<file path=xl/calcChain.xml><?xml version="1.0" encoding="utf-8"?>
<calcChain xmlns="http://schemas.openxmlformats.org/spreadsheetml/2006/main">
  <c r="O32" i="4" l="1"/>
  <c r="F56" i="4" l="1"/>
  <c r="F57" i="4"/>
  <c r="F58" i="4"/>
  <c r="F59" i="4"/>
  <c r="F60" i="4"/>
  <c r="F61" i="4"/>
  <c r="H56" i="4"/>
  <c r="H57" i="4"/>
  <c r="H58" i="4"/>
  <c r="H59" i="4"/>
  <c r="H60" i="4"/>
  <c r="H61" i="4"/>
  <c r="J56" i="4"/>
  <c r="J57" i="4"/>
  <c r="J58" i="4"/>
  <c r="J59" i="4"/>
  <c r="J60" i="4"/>
  <c r="J61" i="4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8" i="18"/>
  <c r="L34" i="4" l="1"/>
  <c r="L35" i="4"/>
  <c r="L36" i="4"/>
  <c r="L37" i="4"/>
  <c r="J34" i="4"/>
  <c r="J35" i="4"/>
  <c r="J36" i="4"/>
  <c r="J37" i="4"/>
  <c r="H34" i="4"/>
  <c r="H35" i="4"/>
  <c r="H36" i="4"/>
  <c r="H37" i="4"/>
  <c r="F34" i="4"/>
  <c r="F35" i="4"/>
  <c r="F36" i="4"/>
  <c r="F37" i="4"/>
  <c r="M34" i="4" l="1"/>
  <c r="M35" i="4"/>
  <c r="M36" i="4"/>
  <c r="M37" i="4"/>
  <c r="F8" i="4"/>
  <c r="F9" i="4"/>
  <c r="F10" i="4"/>
  <c r="F11" i="4"/>
  <c r="F12" i="4"/>
  <c r="F13" i="4"/>
  <c r="L58" i="4" l="1"/>
  <c r="M58" i="4" l="1"/>
  <c r="L63" i="18"/>
  <c r="F63" i="18"/>
  <c r="H63" i="18"/>
  <c r="J63" i="18"/>
  <c r="L64" i="18"/>
  <c r="F64" i="18"/>
  <c r="H64" i="18"/>
  <c r="J64" i="18"/>
  <c r="L65" i="18"/>
  <c r="F65" i="18"/>
  <c r="H65" i="18"/>
  <c r="J65" i="18"/>
  <c r="L66" i="18"/>
  <c r="F66" i="18"/>
  <c r="H66" i="18"/>
  <c r="J66" i="18"/>
  <c r="L67" i="18"/>
  <c r="F67" i="18"/>
  <c r="H67" i="18"/>
  <c r="J67" i="18"/>
  <c r="L68" i="18"/>
  <c r="F68" i="18"/>
  <c r="H68" i="18"/>
  <c r="J68" i="18"/>
  <c r="L69" i="18"/>
  <c r="F69" i="18"/>
  <c r="H69" i="18"/>
  <c r="J69" i="18"/>
  <c r="L70" i="18"/>
  <c r="F70" i="18"/>
  <c r="H70" i="18"/>
  <c r="J70" i="18"/>
  <c r="L71" i="18"/>
  <c r="F71" i="18"/>
  <c r="H71" i="18"/>
  <c r="J71" i="18"/>
  <c r="L72" i="18"/>
  <c r="F72" i="18"/>
  <c r="H72" i="18"/>
  <c r="J72" i="18"/>
  <c r="L73" i="18"/>
  <c r="F73" i="18"/>
  <c r="H73" i="18"/>
  <c r="J73" i="18"/>
  <c r="L74" i="18"/>
  <c r="F74" i="18"/>
  <c r="H74" i="18"/>
  <c r="J74" i="18"/>
  <c r="L75" i="18"/>
  <c r="F75" i="18"/>
  <c r="H75" i="18"/>
  <c r="J75" i="18"/>
  <c r="L76" i="18"/>
  <c r="F76" i="18"/>
  <c r="H76" i="18"/>
  <c r="J76" i="18"/>
  <c r="L77" i="18"/>
  <c r="F77" i="18"/>
  <c r="H77" i="18"/>
  <c r="J77" i="18"/>
  <c r="L78" i="18"/>
  <c r="F78" i="18"/>
  <c r="H78" i="18"/>
  <c r="J78" i="18"/>
  <c r="L79" i="18"/>
  <c r="F79" i="18"/>
  <c r="H79" i="18"/>
  <c r="J79" i="18"/>
  <c r="L80" i="18"/>
  <c r="F80" i="18"/>
  <c r="H80" i="18"/>
  <c r="J80" i="18"/>
  <c r="L81" i="18"/>
  <c r="F81" i="18"/>
  <c r="H81" i="18"/>
  <c r="J81" i="18"/>
  <c r="L82" i="18"/>
  <c r="F82" i="18"/>
  <c r="H82" i="18"/>
  <c r="J82" i="18"/>
  <c r="L83" i="18"/>
  <c r="F83" i="18"/>
  <c r="H83" i="18"/>
  <c r="J83" i="18"/>
  <c r="L84" i="18"/>
  <c r="F84" i="18"/>
  <c r="H84" i="18"/>
  <c r="J84" i="18"/>
  <c r="L85" i="18"/>
  <c r="F85" i="18"/>
  <c r="H85" i="18"/>
  <c r="J85" i="18"/>
  <c r="L86" i="18"/>
  <c r="F86" i="18"/>
  <c r="H86" i="18"/>
  <c r="J86" i="18"/>
  <c r="L87" i="18"/>
  <c r="F87" i="18"/>
  <c r="H87" i="18"/>
  <c r="J87" i="18"/>
  <c r="L88" i="18"/>
  <c r="F88" i="18"/>
  <c r="H88" i="18"/>
  <c r="J88" i="18"/>
  <c r="L89" i="18"/>
  <c r="F89" i="18"/>
  <c r="H89" i="18"/>
  <c r="J89" i="18"/>
  <c r="L90" i="18"/>
  <c r="F90" i="18"/>
  <c r="H90" i="18"/>
  <c r="J90" i="18"/>
  <c r="L91" i="18"/>
  <c r="F91" i="18"/>
  <c r="H91" i="18"/>
  <c r="J91" i="18"/>
  <c r="L92" i="18"/>
  <c r="F92" i="18"/>
  <c r="H92" i="18"/>
  <c r="J92" i="18"/>
  <c r="L93" i="18"/>
  <c r="F93" i="18"/>
  <c r="H93" i="18"/>
  <c r="J93" i="18"/>
  <c r="L94" i="18"/>
  <c r="F94" i="18"/>
  <c r="H94" i="18"/>
  <c r="J94" i="18"/>
  <c r="L95" i="18"/>
  <c r="F95" i="18"/>
  <c r="H95" i="18"/>
  <c r="J95" i="18"/>
  <c r="L96" i="18"/>
  <c r="F96" i="18"/>
  <c r="H96" i="18"/>
  <c r="J96" i="18"/>
  <c r="L97" i="18"/>
  <c r="F97" i="18"/>
  <c r="H97" i="18"/>
  <c r="J97" i="18"/>
  <c r="L98" i="18"/>
  <c r="F98" i="18"/>
  <c r="H98" i="18"/>
  <c r="J98" i="18"/>
  <c r="L99" i="18"/>
  <c r="F99" i="18"/>
  <c r="H99" i="18"/>
  <c r="J99" i="18"/>
  <c r="L100" i="18"/>
  <c r="F100" i="18"/>
  <c r="H100" i="18"/>
  <c r="J100" i="18"/>
  <c r="L101" i="18"/>
  <c r="F101" i="18"/>
  <c r="H101" i="18"/>
  <c r="J101" i="18"/>
  <c r="L102" i="18"/>
  <c r="F102" i="18"/>
  <c r="H102" i="18"/>
  <c r="J102" i="18"/>
  <c r="L103" i="18"/>
  <c r="F103" i="18"/>
  <c r="H103" i="18"/>
  <c r="J103" i="18"/>
  <c r="L104" i="18"/>
  <c r="F104" i="18"/>
  <c r="H104" i="18"/>
  <c r="J104" i="18"/>
  <c r="L105" i="18"/>
  <c r="F105" i="18"/>
  <c r="H105" i="18"/>
  <c r="J105" i="18"/>
  <c r="L106" i="18"/>
  <c r="F106" i="18"/>
  <c r="H106" i="18"/>
  <c r="J106" i="18"/>
  <c r="L107" i="18"/>
  <c r="F107" i="18"/>
  <c r="H107" i="18"/>
  <c r="J107" i="18"/>
  <c r="L108" i="18"/>
  <c r="F108" i="18"/>
  <c r="H108" i="18"/>
  <c r="J108" i="18"/>
  <c r="L109" i="18"/>
  <c r="F109" i="18"/>
  <c r="H109" i="18"/>
  <c r="J109" i="18"/>
  <c r="L110" i="18"/>
  <c r="F110" i="18"/>
  <c r="H110" i="18"/>
  <c r="J110" i="18"/>
  <c r="L111" i="18"/>
  <c r="F111" i="18"/>
  <c r="H111" i="18"/>
  <c r="J111" i="18"/>
  <c r="L112" i="18"/>
  <c r="F112" i="18"/>
  <c r="H112" i="18"/>
  <c r="J112" i="18"/>
  <c r="L113" i="18"/>
  <c r="F113" i="18"/>
  <c r="H113" i="18"/>
  <c r="J113" i="18"/>
  <c r="L114" i="18"/>
  <c r="F114" i="18"/>
  <c r="H114" i="18"/>
  <c r="J114" i="18"/>
  <c r="L115" i="18"/>
  <c r="F115" i="18"/>
  <c r="H115" i="18"/>
  <c r="J115" i="18"/>
  <c r="L116" i="18"/>
  <c r="F116" i="18"/>
  <c r="H116" i="18"/>
  <c r="J116" i="18"/>
  <c r="L117" i="18"/>
  <c r="F117" i="18"/>
  <c r="H117" i="18"/>
  <c r="J117" i="18"/>
  <c r="L118" i="18"/>
  <c r="F118" i="18"/>
  <c r="H118" i="18"/>
  <c r="J118" i="18"/>
  <c r="L119" i="18"/>
  <c r="F119" i="18"/>
  <c r="H119" i="18"/>
  <c r="J119" i="18"/>
  <c r="L120" i="18"/>
  <c r="F120" i="18"/>
  <c r="H120" i="18"/>
  <c r="J120" i="18"/>
  <c r="L121" i="18"/>
  <c r="F121" i="18"/>
  <c r="H121" i="18"/>
  <c r="J121" i="18"/>
  <c r="L122" i="18"/>
  <c r="F122" i="18"/>
  <c r="H122" i="18"/>
  <c r="J122" i="18"/>
  <c r="L123" i="18"/>
  <c r="F123" i="18"/>
  <c r="H123" i="18"/>
  <c r="J123" i="18"/>
  <c r="L124" i="18"/>
  <c r="F124" i="18"/>
  <c r="H124" i="18"/>
  <c r="J124" i="18"/>
  <c r="L125" i="18"/>
  <c r="F125" i="18"/>
  <c r="H125" i="18"/>
  <c r="J125" i="18"/>
  <c r="L126" i="18"/>
  <c r="F126" i="18"/>
  <c r="H126" i="18"/>
  <c r="J126" i="18"/>
  <c r="H8" i="4"/>
  <c r="J8" i="4"/>
  <c r="L8" i="4"/>
  <c r="L9" i="4"/>
  <c r="H9" i="4"/>
  <c r="J9" i="4"/>
  <c r="L10" i="4"/>
  <c r="H10" i="4"/>
  <c r="J10" i="4"/>
  <c r="L11" i="4"/>
  <c r="H11" i="4"/>
  <c r="J11" i="4"/>
  <c r="L12" i="4"/>
  <c r="H12" i="4"/>
  <c r="J12" i="4"/>
  <c r="L13" i="4"/>
  <c r="H13" i="4"/>
  <c r="J13" i="4"/>
  <c r="L14" i="4"/>
  <c r="F14" i="4"/>
  <c r="H14" i="4"/>
  <c r="J14" i="4"/>
  <c r="L15" i="4"/>
  <c r="F15" i="4"/>
  <c r="H15" i="4"/>
  <c r="J15" i="4"/>
  <c r="L16" i="4"/>
  <c r="F16" i="4"/>
  <c r="H16" i="4"/>
  <c r="J16" i="4"/>
  <c r="L17" i="4"/>
  <c r="F17" i="4"/>
  <c r="H17" i="4"/>
  <c r="J17" i="4"/>
  <c r="L18" i="4"/>
  <c r="F18" i="4"/>
  <c r="H18" i="4"/>
  <c r="J18" i="4"/>
  <c r="L19" i="4"/>
  <c r="F19" i="4"/>
  <c r="H19" i="4"/>
  <c r="J19" i="4"/>
  <c r="L20" i="4"/>
  <c r="F20" i="4"/>
  <c r="H20" i="4"/>
  <c r="J20" i="4"/>
  <c r="L21" i="4"/>
  <c r="F21" i="4"/>
  <c r="H21" i="4"/>
  <c r="J21" i="4"/>
  <c r="L22" i="4"/>
  <c r="F22" i="4"/>
  <c r="H22" i="4"/>
  <c r="J22" i="4"/>
  <c r="L23" i="4"/>
  <c r="F23" i="4"/>
  <c r="H23" i="4"/>
  <c r="J23" i="4"/>
  <c r="L24" i="4"/>
  <c r="F24" i="4"/>
  <c r="H24" i="4"/>
  <c r="J24" i="4"/>
  <c r="L25" i="4"/>
  <c r="F25" i="4"/>
  <c r="H25" i="4"/>
  <c r="J25" i="4"/>
  <c r="L26" i="4"/>
  <c r="F26" i="4"/>
  <c r="H26" i="4"/>
  <c r="J26" i="4"/>
  <c r="L27" i="4"/>
  <c r="F27" i="4"/>
  <c r="H27" i="4"/>
  <c r="J27" i="4"/>
  <c r="L28" i="4"/>
  <c r="F28" i="4"/>
  <c r="H28" i="4"/>
  <c r="J28" i="4"/>
  <c r="L29" i="4"/>
  <c r="F29" i="4"/>
  <c r="H29" i="4"/>
  <c r="J29" i="4"/>
  <c r="L30" i="4"/>
  <c r="F30" i="4"/>
  <c r="H30" i="4"/>
  <c r="J30" i="4"/>
  <c r="L31" i="4"/>
  <c r="F31" i="4"/>
  <c r="H31" i="4"/>
  <c r="J31" i="4"/>
  <c r="L32" i="4"/>
  <c r="F32" i="4"/>
  <c r="H32" i="4"/>
  <c r="J32" i="4"/>
  <c r="L33" i="4"/>
  <c r="F33" i="4"/>
  <c r="H33" i="4"/>
  <c r="J33" i="4"/>
  <c r="L38" i="4"/>
  <c r="F38" i="4"/>
  <c r="H38" i="4"/>
  <c r="J38" i="4"/>
  <c r="L39" i="4"/>
  <c r="F39" i="4"/>
  <c r="H39" i="4"/>
  <c r="J39" i="4"/>
  <c r="L40" i="4"/>
  <c r="F40" i="4"/>
  <c r="H40" i="4"/>
  <c r="J40" i="4"/>
  <c r="L41" i="4"/>
  <c r="F41" i="4"/>
  <c r="H41" i="4"/>
  <c r="J41" i="4"/>
  <c r="L42" i="4"/>
  <c r="F42" i="4"/>
  <c r="H42" i="4"/>
  <c r="J42" i="4"/>
  <c r="L43" i="4"/>
  <c r="F43" i="4"/>
  <c r="H43" i="4"/>
  <c r="J43" i="4"/>
  <c r="L44" i="4"/>
  <c r="F44" i="4"/>
  <c r="H44" i="4"/>
  <c r="J44" i="4"/>
  <c r="L45" i="4"/>
  <c r="F45" i="4"/>
  <c r="H45" i="4"/>
  <c r="J45" i="4"/>
  <c r="L46" i="4"/>
  <c r="F46" i="4"/>
  <c r="H46" i="4"/>
  <c r="J46" i="4"/>
  <c r="L47" i="4"/>
  <c r="F47" i="4"/>
  <c r="H47" i="4"/>
  <c r="J47" i="4"/>
  <c r="L48" i="4"/>
  <c r="F48" i="4"/>
  <c r="H48" i="4"/>
  <c r="J48" i="4"/>
  <c r="L49" i="4"/>
  <c r="F49" i="4"/>
  <c r="H49" i="4"/>
  <c r="J49" i="4"/>
  <c r="L50" i="4"/>
  <c r="F50" i="4"/>
  <c r="H50" i="4"/>
  <c r="J50" i="4"/>
  <c r="L51" i="4"/>
  <c r="F51" i="4"/>
  <c r="H51" i="4"/>
  <c r="J51" i="4"/>
  <c r="L52" i="4"/>
  <c r="F52" i="4"/>
  <c r="H52" i="4"/>
  <c r="J52" i="4"/>
  <c r="L53" i="4"/>
  <c r="F53" i="4"/>
  <c r="H53" i="4"/>
  <c r="J53" i="4"/>
  <c r="L54" i="4"/>
  <c r="F54" i="4"/>
  <c r="H54" i="4"/>
  <c r="J54" i="4"/>
  <c r="L55" i="4"/>
  <c r="F55" i="4"/>
  <c r="H55" i="4"/>
  <c r="J55" i="4"/>
  <c r="L56" i="4"/>
  <c r="L57" i="4"/>
  <c r="M57" i="4" s="1"/>
  <c r="L59" i="4"/>
  <c r="M59" i="4" s="1"/>
  <c r="L60" i="4"/>
  <c r="M60" i="4" s="1"/>
  <c r="L61" i="4"/>
  <c r="M61" i="4" s="1"/>
  <c r="L62" i="4"/>
  <c r="F62" i="4"/>
  <c r="H62" i="4"/>
  <c r="J62" i="4"/>
  <c r="L63" i="4"/>
  <c r="F63" i="4"/>
  <c r="H63" i="4"/>
  <c r="J63" i="4"/>
  <c r="L64" i="4"/>
  <c r="F64" i="4"/>
  <c r="H64" i="4"/>
  <c r="J64" i="4"/>
  <c r="L65" i="4"/>
  <c r="F65" i="4"/>
  <c r="H65" i="4"/>
  <c r="J65" i="4"/>
  <c r="L66" i="4"/>
  <c r="F66" i="4"/>
  <c r="H66" i="4"/>
  <c r="J66" i="4"/>
  <c r="L67" i="4"/>
  <c r="F67" i="4"/>
  <c r="H67" i="4"/>
  <c r="J67" i="4"/>
  <c r="L68" i="4"/>
  <c r="F68" i="4"/>
  <c r="H68" i="4"/>
  <c r="J68" i="4"/>
  <c r="L69" i="4"/>
  <c r="F69" i="4"/>
  <c r="H69" i="4"/>
  <c r="J69" i="4"/>
  <c r="L70" i="4"/>
  <c r="F70" i="4"/>
  <c r="H70" i="4"/>
  <c r="J70" i="4"/>
  <c r="L71" i="4"/>
  <c r="F71" i="4"/>
  <c r="H71" i="4"/>
  <c r="J71" i="4"/>
  <c r="L72" i="4"/>
  <c r="F72" i="4"/>
  <c r="H72" i="4"/>
  <c r="J72" i="4"/>
  <c r="L73" i="4"/>
  <c r="F73" i="4"/>
  <c r="H73" i="4"/>
  <c r="J73" i="4"/>
  <c r="L74" i="4"/>
  <c r="F74" i="4"/>
  <c r="H74" i="4"/>
  <c r="J74" i="4"/>
  <c r="L75" i="4"/>
  <c r="F75" i="4"/>
  <c r="H75" i="4"/>
  <c r="J75" i="4"/>
  <c r="L76" i="4"/>
  <c r="F76" i="4"/>
  <c r="H76" i="4"/>
  <c r="J76" i="4"/>
  <c r="L77" i="4"/>
  <c r="F77" i="4"/>
  <c r="H77" i="4"/>
  <c r="J77" i="4"/>
  <c r="L78" i="4"/>
  <c r="F78" i="4"/>
  <c r="H78" i="4"/>
  <c r="J78" i="4"/>
  <c r="L79" i="4"/>
  <c r="F79" i="4"/>
  <c r="H79" i="4"/>
  <c r="J79" i="4"/>
  <c r="L80" i="4"/>
  <c r="F80" i="4"/>
  <c r="H80" i="4"/>
  <c r="J80" i="4"/>
  <c r="L81" i="4"/>
  <c r="F81" i="4"/>
  <c r="H81" i="4"/>
  <c r="J81" i="4"/>
  <c r="L82" i="4"/>
  <c r="F82" i="4"/>
  <c r="H82" i="4"/>
  <c r="J82" i="4"/>
  <c r="L83" i="4"/>
  <c r="F83" i="4"/>
  <c r="H83" i="4"/>
  <c r="J83" i="4"/>
  <c r="L84" i="4"/>
  <c r="F84" i="4"/>
  <c r="H84" i="4"/>
  <c r="J84" i="4"/>
  <c r="L85" i="4"/>
  <c r="F85" i="4"/>
  <c r="H85" i="4"/>
  <c r="J85" i="4"/>
  <c r="L86" i="4"/>
  <c r="F86" i="4"/>
  <c r="H86" i="4"/>
  <c r="J86" i="4"/>
  <c r="L87" i="4"/>
  <c r="F87" i="4"/>
  <c r="H87" i="4"/>
  <c r="J87" i="4"/>
  <c r="L88" i="4"/>
  <c r="F88" i="4"/>
  <c r="H88" i="4"/>
  <c r="J88" i="4"/>
  <c r="L89" i="4"/>
  <c r="F89" i="4"/>
  <c r="H89" i="4"/>
  <c r="J89" i="4"/>
  <c r="L90" i="4"/>
  <c r="F90" i="4"/>
  <c r="H90" i="4"/>
  <c r="J90" i="4"/>
  <c r="L91" i="4"/>
  <c r="F91" i="4"/>
  <c r="H91" i="4"/>
  <c r="J91" i="4"/>
  <c r="L92" i="4"/>
  <c r="F92" i="4"/>
  <c r="H92" i="4"/>
  <c r="J92" i="4"/>
  <c r="L93" i="4"/>
  <c r="F93" i="4"/>
  <c r="H93" i="4"/>
  <c r="J93" i="4"/>
  <c r="L94" i="4"/>
  <c r="F94" i="4"/>
  <c r="H94" i="4"/>
  <c r="J94" i="4"/>
  <c r="L95" i="4"/>
  <c r="F95" i="4"/>
  <c r="H95" i="4"/>
  <c r="J95" i="4"/>
  <c r="L96" i="4"/>
  <c r="F96" i="4"/>
  <c r="H96" i="4"/>
  <c r="J96" i="4"/>
  <c r="L97" i="4"/>
  <c r="F97" i="4"/>
  <c r="H97" i="4"/>
  <c r="J97" i="4"/>
  <c r="L98" i="4"/>
  <c r="F98" i="4"/>
  <c r="H98" i="4"/>
  <c r="J98" i="4"/>
  <c r="L99" i="4"/>
  <c r="F99" i="4"/>
  <c r="H99" i="4"/>
  <c r="J99" i="4"/>
  <c r="L100" i="4"/>
  <c r="F100" i="4"/>
  <c r="H100" i="4"/>
  <c r="J100" i="4"/>
  <c r="L101" i="4"/>
  <c r="F101" i="4"/>
  <c r="H101" i="4"/>
  <c r="J101" i="4"/>
  <c r="L102" i="4"/>
  <c r="F102" i="4"/>
  <c r="H102" i="4"/>
  <c r="J102" i="4"/>
  <c r="L103" i="4"/>
  <c r="F103" i="4"/>
  <c r="H103" i="4"/>
  <c r="J103" i="4"/>
  <c r="L104" i="4"/>
  <c r="F104" i="4"/>
  <c r="H104" i="4"/>
  <c r="J104" i="4"/>
  <c r="L105" i="4"/>
  <c r="F105" i="4"/>
  <c r="H105" i="4"/>
  <c r="J105" i="4"/>
  <c r="L106" i="4"/>
  <c r="F106" i="4"/>
  <c r="H106" i="4"/>
  <c r="J106" i="4"/>
  <c r="L107" i="4"/>
  <c r="F107" i="4"/>
  <c r="H107" i="4"/>
  <c r="J107" i="4"/>
  <c r="L108" i="4"/>
  <c r="F108" i="4"/>
  <c r="H108" i="4"/>
  <c r="J108" i="4"/>
  <c r="L109" i="4"/>
  <c r="F109" i="4"/>
  <c r="H109" i="4"/>
  <c r="J109" i="4"/>
  <c r="L110" i="4"/>
  <c r="F110" i="4"/>
  <c r="H110" i="4"/>
  <c r="J110" i="4"/>
  <c r="L111" i="4"/>
  <c r="F111" i="4"/>
  <c r="H111" i="4"/>
  <c r="J111" i="4"/>
  <c r="L112" i="4"/>
  <c r="F112" i="4"/>
  <c r="H112" i="4"/>
  <c r="J112" i="4"/>
  <c r="L113" i="4"/>
  <c r="F113" i="4"/>
  <c r="H113" i="4"/>
  <c r="J113" i="4"/>
  <c r="L114" i="4"/>
  <c r="F114" i="4"/>
  <c r="H114" i="4"/>
  <c r="J114" i="4"/>
  <c r="L115" i="4"/>
  <c r="F115" i="4"/>
  <c r="H115" i="4"/>
  <c r="J115" i="4"/>
  <c r="L116" i="4"/>
  <c r="F116" i="4"/>
  <c r="H116" i="4"/>
  <c r="J116" i="4"/>
  <c r="L117" i="4"/>
  <c r="F117" i="4"/>
  <c r="H117" i="4"/>
  <c r="J117" i="4"/>
  <c r="L118" i="4"/>
  <c r="F118" i="4"/>
  <c r="H118" i="4"/>
  <c r="J118" i="4"/>
  <c r="L119" i="4"/>
  <c r="F119" i="4"/>
  <c r="H119" i="4"/>
  <c r="J119" i="4"/>
  <c r="L120" i="4"/>
  <c r="F120" i="4"/>
  <c r="H120" i="4"/>
  <c r="J120" i="4"/>
  <c r="L121" i="4"/>
  <c r="F121" i="4"/>
  <c r="H121" i="4"/>
  <c r="J121" i="4"/>
  <c r="L122" i="4"/>
  <c r="F122" i="4"/>
  <c r="H122" i="4"/>
  <c r="J122" i="4"/>
  <c r="L123" i="4"/>
  <c r="F123" i="4"/>
  <c r="H123" i="4"/>
  <c r="J123" i="4"/>
  <c r="L124" i="4"/>
  <c r="F124" i="4"/>
  <c r="H124" i="4"/>
  <c r="J124" i="4"/>
  <c r="L125" i="4"/>
  <c r="F125" i="4"/>
  <c r="H125" i="4"/>
  <c r="J125" i="4"/>
  <c r="L126" i="4"/>
  <c r="F126" i="4"/>
  <c r="H126" i="4"/>
  <c r="J126" i="4"/>
  <c r="L127" i="4"/>
  <c r="F127" i="4"/>
  <c r="H127" i="4"/>
  <c r="J127" i="4"/>
  <c r="L128" i="4"/>
  <c r="F128" i="4"/>
  <c r="H128" i="4"/>
  <c r="J128" i="4"/>
  <c r="L129" i="4"/>
  <c r="F129" i="4"/>
  <c r="H129" i="4"/>
  <c r="J129" i="4"/>
  <c r="L130" i="4"/>
  <c r="F130" i="4"/>
  <c r="H130" i="4"/>
  <c r="J130" i="4"/>
  <c r="L131" i="4"/>
  <c r="F131" i="4"/>
  <c r="H131" i="4"/>
  <c r="J131" i="4"/>
  <c r="M59" i="18"/>
  <c r="M60" i="18"/>
  <c r="M61" i="18"/>
  <c r="M62" i="18"/>
  <c r="N62" i="18" s="1"/>
  <c r="M17" i="18" l="1"/>
  <c r="M35" i="18"/>
  <c r="M26" i="18"/>
  <c r="M25" i="18"/>
  <c r="M10" i="18"/>
  <c r="M8" i="18"/>
  <c r="N61" i="18" s="1"/>
  <c r="M56" i="18"/>
  <c r="M55" i="18"/>
  <c r="M54" i="18"/>
  <c r="M53" i="18"/>
  <c r="M52" i="18"/>
  <c r="M51" i="18"/>
  <c r="M48" i="18"/>
  <c r="M29" i="18"/>
  <c r="M21" i="18"/>
  <c r="M18" i="18"/>
  <c r="M16" i="18"/>
  <c r="M13" i="18"/>
  <c r="M11" i="4"/>
  <c r="M8" i="4"/>
  <c r="M22" i="4"/>
  <c r="M95" i="4"/>
  <c r="N95" i="4" s="1"/>
  <c r="M14" i="4"/>
  <c r="M10" i="4"/>
  <c r="M9" i="4"/>
  <c r="M131" i="4"/>
  <c r="N131" i="4" s="1"/>
  <c r="M129" i="4"/>
  <c r="N129" i="4" s="1"/>
  <c r="M127" i="4"/>
  <c r="N127" i="4" s="1"/>
  <c r="M125" i="4"/>
  <c r="N125" i="4" s="1"/>
  <c r="M123" i="4"/>
  <c r="N123" i="4" s="1"/>
  <c r="M121" i="4"/>
  <c r="N121" i="4" s="1"/>
  <c r="M119" i="4"/>
  <c r="N119" i="4" s="1"/>
  <c r="M117" i="4"/>
  <c r="N117" i="4" s="1"/>
  <c r="M115" i="4"/>
  <c r="N115" i="4" s="1"/>
  <c r="M113" i="4"/>
  <c r="N113" i="4" s="1"/>
  <c r="M111" i="4"/>
  <c r="N111" i="4" s="1"/>
  <c r="M109" i="4"/>
  <c r="N109" i="4" s="1"/>
  <c r="M107" i="4"/>
  <c r="N107" i="4" s="1"/>
  <c r="M105" i="4"/>
  <c r="N105" i="4" s="1"/>
  <c r="M103" i="4"/>
  <c r="N103" i="4" s="1"/>
  <c r="M101" i="4"/>
  <c r="N101" i="4" s="1"/>
  <c r="M99" i="4"/>
  <c r="N99" i="4" s="1"/>
  <c r="M97" i="4"/>
  <c r="N97" i="4" s="1"/>
  <c r="M93" i="4"/>
  <c r="N93" i="4" s="1"/>
  <c r="M91" i="4"/>
  <c r="N91" i="4" s="1"/>
  <c r="M89" i="4"/>
  <c r="N89" i="4" s="1"/>
  <c r="M87" i="4"/>
  <c r="N87" i="4" s="1"/>
  <c r="M85" i="4"/>
  <c r="N85" i="4" s="1"/>
  <c r="M83" i="4"/>
  <c r="N83" i="4" s="1"/>
  <c r="M81" i="4"/>
  <c r="N81" i="4" s="1"/>
  <c r="M79" i="4"/>
  <c r="N79" i="4" s="1"/>
  <c r="M77" i="4"/>
  <c r="N77" i="4" s="1"/>
  <c r="M73" i="4"/>
  <c r="N73" i="4" s="1"/>
  <c r="M71" i="4"/>
  <c r="N71" i="4" s="1"/>
  <c r="M67" i="4"/>
  <c r="N67" i="4" s="1"/>
  <c r="M65" i="4"/>
  <c r="M63" i="4"/>
  <c r="M56" i="4"/>
  <c r="M55" i="4"/>
  <c r="M54" i="4"/>
  <c r="M52" i="4"/>
  <c r="M50" i="4"/>
  <c r="M49" i="4"/>
  <c r="M48" i="4"/>
  <c r="M47" i="4"/>
  <c r="M46" i="4"/>
  <c r="M43" i="4"/>
  <c r="M41" i="4"/>
  <c r="M39" i="4"/>
  <c r="M33" i="4"/>
  <c r="M32" i="4"/>
  <c r="M31" i="4"/>
  <c r="M30" i="4"/>
  <c r="M29" i="4"/>
  <c r="M28" i="4"/>
  <c r="M27" i="4"/>
  <c r="M26" i="4"/>
  <c r="M25" i="4"/>
  <c r="M24" i="4"/>
  <c r="M18" i="4"/>
  <c r="M15" i="4"/>
  <c r="M75" i="4"/>
  <c r="N75" i="4" s="1"/>
  <c r="M69" i="4"/>
  <c r="N69" i="4" s="1"/>
  <c r="M20" i="4"/>
  <c r="M16" i="4"/>
  <c r="M45" i="4"/>
  <c r="M38" i="18"/>
  <c r="M33" i="18"/>
  <c r="M27" i="18"/>
  <c r="M23" i="18"/>
  <c r="M22" i="18"/>
  <c r="M20" i="18"/>
  <c r="M19" i="18"/>
  <c r="M15" i="18"/>
  <c r="M14" i="18"/>
  <c r="M12" i="18"/>
  <c r="M11" i="18"/>
  <c r="M9" i="18"/>
  <c r="M12" i="4"/>
  <c r="M130" i="4"/>
  <c r="N130" i="4" s="1"/>
  <c r="M128" i="4"/>
  <c r="N128" i="4" s="1"/>
  <c r="M126" i="4"/>
  <c r="N126" i="4" s="1"/>
  <c r="M124" i="4"/>
  <c r="N124" i="4" s="1"/>
  <c r="M122" i="4"/>
  <c r="N122" i="4" s="1"/>
  <c r="M120" i="4"/>
  <c r="N120" i="4" s="1"/>
  <c r="M118" i="4"/>
  <c r="N118" i="4" s="1"/>
  <c r="M116" i="4"/>
  <c r="N116" i="4" s="1"/>
  <c r="M114" i="4"/>
  <c r="N114" i="4" s="1"/>
  <c r="M112" i="4"/>
  <c r="N112" i="4" s="1"/>
  <c r="M110" i="4"/>
  <c r="N110" i="4" s="1"/>
  <c r="M108" i="4"/>
  <c r="N108" i="4" s="1"/>
  <c r="M106" i="4"/>
  <c r="N106" i="4" s="1"/>
  <c r="M104" i="4"/>
  <c r="N104" i="4" s="1"/>
  <c r="M102" i="4"/>
  <c r="N102" i="4" s="1"/>
  <c r="M100" i="4"/>
  <c r="N100" i="4" s="1"/>
  <c r="M98" i="4"/>
  <c r="N98" i="4" s="1"/>
  <c r="M96" i="4"/>
  <c r="N96" i="4" s="1"/>
  <c r="M94" i="4"/>
  <c r="N94" i="4" s="1"/>
  <c r="M92" i="4"/>
  <c r="N92" i="4" s="1"/>
  <c r="M90" i="4"/>
  <c r="N90" i="4" s="1"/>
  <c r="M88" i="4"/>
  <c r="N88" i="4" s="1"/>
  <c r="M86" i="4"/>
  <c r="N86" i="4" s="1"/>
  <c r="M84" i="4"/>
  <c r="N84" i="4" s="1"/>
  <c r="M82" i="4"/>
  <c r="N82" i="4" s="1"/>
  <c r="M80" i="4"/>
  <c r="N80" i="4" s="1"/>
  <c r="M78" i="4"/>
  <c r="N78" i="4" s="1"/>
  <c r="M76" i="4"/>
  <c r="N76" i="4" s="1"/>
  <c r="M74" i="4"/>
  <c r="N74" i="4" s="1"/>
  <c r="M72" i="4"/>
  <c r="N72" i="4" s="1"/>
  <c r="M70" i="4"/>
  <c r="N70" i="4" s="1"/>
  <c r="M68" i="4"/>
  <c r="N68" i="4" s="1"/>
  <c r="M66" i="4"/>
  <c r="M64" i="4"/>
  <c r="M62" i="4"/>
  <c r="M53" i="4"/>
  <c r="M51" i="4"/>
  <c r="M44" i="4"/>
  <c r="M42" i="4"/>
  <c r="M40" i="4"/>
  <c r="M38" i="4"/>
  <c r="M23" i="4"/>
  <c r="M21" i="4"/>
  <c r="M19" i="4"/>
  <c r="M17" i="4"/>
  <c r="M13" i="4"/>
  <c r="M126" i="18"/>
  <c r="N126" i="18" s="1"/>
  <c r="M125" i="18"/>
  <c r="N125" i="18" s="1"/>
  <c r="M124" i="18"/>
  <c r="N124" i="18" s="1"/>
  <c r="M123" i="18"/>
  <c r="N123" i="18" s="1"/>
  <c r="M122" i="18"/>
  <c r="N122" i="18" s="1"/>
  <c r="M121" i="18"/>
  <c r="N121" i="18" s="1"/>
  <c r="M120" i="18"/>
  <c r="N120" i="18" s="1"/>
  <c r="M119" i="18"/>
  <c r="N119" i="18" s="1"/>
  <c r="M118" i="18"/>
  <c r="N118" i="18" s="1"/>
  <c r="M117" i="18"/>
  <c r="N117" i="18" s="1"/>
  <c r="M116" i="18"/>
  <c r="N116" i="18" s="1"/>
  <c r="M115" i="18"/>
  <c r="N115" i="18" s="1"/>
  <c r="M114" i="18"/>
  <c r="N114" i="18" s="1"/>
  <c r="M113" i="18"/>
  <c r="N113" i="18" s="1"/>
  <c r="M112" i="18"/>
  <c r="N112" i="18" s="1"/>
  <c r="M111" i="18"/>
  <c r="N111" i="18" s="1"/>
  <c r="M110" i="18"/>
  <c r="N110" i="18" s="1"/>
  <c r="M109" i="18"/>
  <c r="N109" i="18" s="1"/>
  <c r="M108" i="18"/>
  <c r="N108" i="18" s="1"/>
  <c r="M107" i="18"/>
  <c r="N107" i="18" s="1"/>
  <c r="M106" i="18"/>
  <c r="N106" i="18" s="1"/>
  <c r="M105" i="18"/>
  <c r="N105" i="18" s="1"/>
  <c r="M104" i="18"/>
  <c r="N104" i="18" s="1"/>
  <c r="M103" i="18"/>
  <c r="N103" i="18" s="1"/>
  <c r="M102" i="18"/>
  <c r="N102" i="18" s="1"/>
  <c r="M101" i="18"/>
  <c r="N101" i="18" s="1"/>
  <c r="M100" i="18"/>
  <c r="N100" i="18" s="1"/>
  <c r="M99" i="18"/>
  <c r="N99" i="18" s="1"/>
  <c r="M98" i="18"/>
  <c r="N98" i="18" s="1"/>
  <c r="M97" i="18"/>
  <c r="N97" i="18" s="1"/>
  <c r="M96" i="18"/>
  <c r="N96" i="18" s="1"/>
  <c r="M95" i="18"/>
  <c r="N95" i="18" s="1"/>
  <c r="M94" i="18"/>
  <c r="N94" i="18" s="1"/>
  <c r="M93" i="18"/>
  <c r="N93" i="18" s="1"/>
  <c r="M92" i="18"/>
  <c r="N92" i="18" s="1"/>
  <c r="M91" i="18"/>
  <c r="N91" i="18" s="1"/>
  <c r="M90" i="18"/>
  <c r="N90" i="18" s="1"/>
  <c r="M89" i="18"/>
  <c r="N89" i="18" s="1"/>
  <c r="M88" i="18"/>
  <c r="N88" i="18" s="1"/>
  <c r="M87" i="18"/>
  <c r="N87" i="18" s="1"/>
  <c r="M86" i="18"/>
  <c r="N86" i="18" s="1"/>
  <c r="M85" i="18"/>
  <c r="N85" i="18" s="1"/>
  <c r="M84" i="18"/>
  <c r="N84" i="18" s="1"/>
  <c r="M83" i="18"/>
  <c r="N83" i="18" s="1"/>
  <c r="M82" i="18"/>
  <c r="N82" i="18" s="1"/>
  <c r="M81" i="18"/>
  <c r="N81" i="18" s="1"/>
  <c r="M80" i="18"/>
  <c r="N80" i="18" s="1"/>
  <c r="M79" i="18"/>
  <c r="N79" i="18" s="1"/>
  <c r="M78" i="18"/>
  <c r="N78" i="18" s="1"/>
  <c r="M77" i="18"/>
  <c r="N77" i="18" s="1"/>
  <c r="M76" i="18"/>
  <c r="N76" i="18" s="1"/>
  <c r="M75" i="18"/>
  <c r="N75" i="18" s="1"/>
  <c r="M74" i="18"/>
  <c r="N74" i="18" s="1"/>
  <c r="M73" i="18"/>
  <c r="N73" i="18" s="1"/>
  <c r="M72" i="18"/>
  <c r="N72" i="18" s="1"/>
  <c r="M71" i="18"/>
  <c r="N71" i="18" s="1"/>
  <c r="M70" i="18"/>
  <c r="N70" i="18" s="1"/>
  <c r="M69" i="18"/>
  <c r="N69" i="18" s="1"/>
  <c r="M68" i="18"/>
  <c r="N68" i="18" s="1"/>
  <c r="M67" i="18"/>
  <c r="N67" i="18" s="1"/>
  <c r="M66" i="18"/>
  <c r="N66" i="18" s="1"/>
  <c r="M65" i="18"/>
  <c r="N65" i="18" s="1"/>
  <c r="M64" i="18"/>
  <c r="N64" i="18" s="1"/>
  <c r="M63" i="18"/>
  <c r="M58" i="18"/>
  <c r="M57" i="18"/>
  <c r="M50" i="18"/>
  <c r="M49" i="18"/>
  <c r="M47" i="18"/>
  <c r="M46" i="18"/>
  <c r="M45" i="18"/>
  <c r="M44" i="18"/>
  <c r="M43" i="18"/>
  <c r="M42" i="18"/>
  <c r="M41" i="18"/>
  <c r="M40" i="18"/>
  <c r="M39" i="18"/>
  <c r="M37" i="18"/>
  <c r="M36" i="18"/>
  <c r="M34" i="18"/>
  <c r="M32" i="18"/>
  <c r="M31" i="18"/>
  <c r="M30" i="18"/>
  <c r="M28" i="18"/>
  <c r="M24" i="18"/>
  <c r="N60" i="18" l="1"/>
  <c r="N59" i="18"/>
  <c r="N30" i="18"/>
  <c r="N58" i="18"/>
  <c r="N55" i="18"/>
  <c r="N57" i="18"/>
  <c r="N41" i="18"/>
  <c r="N50" i="18"/>
  <c r="N20" i="18"/>
  <c r="N18" i="18"/>
  <c r="N25" i="18"/>
  <c r="N31" i="18"/>
  <c r="N37" i="18"/>
  <c r="N42" i="18"/>
  <c r="N46" i="18"/>
  <c r="N14" i="18"/>
  <c r="N22" i="18"/>
  <c r="N38" i="18"/>
  <c r="N21" i="18"/>
  <c r="N52" i="18"/>
  <c r="N56" i="18"/>
  <c r="N26" i="18"/>
  <c r="N32" i="18"/>
  <c r="N39" i="18"/>
  <c r="N43" i="18"/>
  <c r="N47" i="18"/>
  <c r="N9" i="18"/>
  <c r="N15" i="18"/>
  <c r="N23" i="18"/>
  <c r="N13" i="18"/>
  <c r="N29" i="18"/>
  <c r="N53" i="18"/>
  <c r="N8" i="18"/>
  <c r="N35" i="18"/>
  <c r="N36" i="18"/>
  <c r="N45" i="18"/>
  <c r="N12" i="18"/>
  <c r="N33" i="18"/>
  <c r="N51" i="18"/>
  <c r="N24" i="18"/>
  <c r="N28" i="18"/>
  <c r="N34" i="18"/>
  <c r="N40" i="18"/>
  <c r="N44" i="18"/>
  <c r="N49" i="18"/>
  <c r="N11" i="18"/>
  <c r="N19" i="18"/>
  <c r="N27" i="18"/>
  <c r="N16" i="18"/>
  <c r="N48" i="18"/>
  <c r="N54" i="18"/>
  <c r="N10" i="18"/>
  <c r="N17" i="18"/>
  <c r="N63" i="18"/>
  <c r="N37" i="4"/>
  <c r="N36" i="4"/>
  <c r="N35" i="4"/>
  <c r="N34" i="4"/>
  <c r="N66" i="4"/>
  <c r="N65" i="4"/>
  <c r="N64" i="4"/>
  <c r="N63" i="4"/>
  <c r="N62" i="4"/>
  <c r="N56" i="4"/>
  <c r="N54" i="4"/>
  <c r="N55" i="4"/>
  <c r="N53" i="4"/>
  <c r="N52" i="4"/>
  <c r="N50" i="4"/>
  <c r="N13" i="4"/>
  <c r="N49" i="4"/>
  <c r="N48" i="4"/>
  <c r="N47" i="4"/>
  <c r="N17" i="4"/>
  <c r="N16" i="4"/>
  <c r="N15" i="4"/>
  <c r="N14" i="4"/>
  <c r="N27" i="4"/>
  <c r="N26" i="4"/>
  <c r="N25" i="4"/>
  <c r="N24" i="4"/>
  <c r="N61" i="4"/>
  <c r="N23" i="4"/>
  <c r="N59" i="4"/>
  <c r="N60" i="4"/>
  <c r="N57" i="4"/>
  <c r="N58" i="4"/>
  <c r="N21" i="4"/>
  <c r="N22" i="4"/>
  <c r="N20" i="4"/>
  <c r="N19" i="4"/>
  <c r="N18" i="4"/>
  <c r="N32" i="4"/>
  <c r="N31" i="4"/>
  <c r="N30" i="4"/>
  <c r="N29" i="4"/>
  <c r="N28" i="4"/>
  <c r="N45" i="4"/>
  <c r="N44" i="4"/>
  <c r="N43" i="4"/>
  <c r="N42" i="4"/>
  <c r="N41" i="4"/>
  <c r="N40" i="4"/>
  <c r="N39" i="4"/>
  <c r="N38" i="4"/>
  <c r="N33" i="4"/>
  <c r="N12" i="4"/>
  <c r="N10" i="4"/>
  <c r="N11" i="4"/>
  <c r="N9" i="4"/>
  <c r="N8" i="4"/>
  <c r="O56" i="18" l="1"/>
  <c r="O56" i="4"/>
  <c r="O8" i="4"/>
  <c r="C7" i="21" s="1"/>
  <c r="O26" i="4"/>
  <c r="C10" i="21" s="1"/>
  <c r="C11" i="21"/>
  <c r="O20" i="4"/>
  <c r="C9" i="21" s="1"/>
  <c r="O44" i="4"/>
  <c r="C13" i="21" s="1"/>
  <c r="O38" i="4"/>
  <c r="C12" i="21" s="1"/>
  <c r="O14" i="4"/>
  <c r="C8" i="21" s="1"/>
  <c r="O50" i="4"/>
  <c r="C14" i="21" s="1"/>
  <c r="O38" i="18"/>
  <c r="D12" i="21" s="1"/>
  <c r="O20" i="18"/>
  <c r="D9" i="21" s="1"/>
  <c r="O44" i="18"/>
  <c r="D13" i="21" s="1"/>
  <c r="O50" i="18"/>
  <c r="D14" i="21" s="1"/>
  <c r="O26" i="18"/>
  <c r="D10" i="21" s="1"/>
  <c r="O14" i="18"/>
  <c r="D8" i="21" s="1"/>
  <c r="O8" i="18"/>
  <c r="D7" i="21" s="1"/>
  <c r="O32" i="18"/>
  <c r="D11" i="21" s="1"/>
  <c r="P56" i="18" l="1"/>
  <c r="D15" i="21"/>
  <c r="P56" i="4"/>
  <c r="C15" i="21"/>
  <c r="E15" i="21" s="1"/>
  <c r="P26" i="4"/>
  <c r="P38" i="4"/>
  <c r="P32" i="4"/>
  <c r="P14" i="4"/>
  <c r="P44" i="4"/>
  <c r="P20" i="4"/>
  <c r="P50" i="4"/>
  <c r="P14" i="18"/>
  <c r="P32" i="18"/>
  <c r="P20" i="18"/>
  <c r="P26" i="18"/>
  <c r="P50" i="18"/>
  <c r="P38" i="18"/>
  <c r="P8" i="18"/>
  <c r="P44" i="18"/>
  <c r="E14" i="21"/>
  <c r="E8" i="21"/>
  <c r="E11" i="21"/>
  <c r="E13" i="21"/>
  <c r="E10" i="21"/>
  <c r="E9" i="21"/>
  <c r="P8" i="4"/>
  <c r="E7" i="21"/>
  <c r="E12" i="21"/>
  <c r="F8" i="21" l="1"/>
  <c r="F9" i="21"/>
  <c r="F10" i="21"/>
  <c r="F11" i="21"/>
  <c r="F12" i="21"/>
  <c r="F13" i="21"/>
  <c r="F7" i="21"/>
  <c r="F14" i="21"/>
  <c r="F15" i="21"/>
</calcChain>
</file>

<file path=xl/comments1.xml><?xml version="1.0" encoding="utf-8"?>
<comments xmlns="http://schemas.openxmlformats.org/spreadsheetml/2006/main">
  <authors>
    <author>Martin Mastný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>
  <authors>
    <author>Martin Mastný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8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<sst xmlns="http://schemas.openxmlformats.org/spreadsheetml/2006/main" count="305" uniqueCount="150">
  <si>
    <t>Jméno a příjmení</t>
  </si>
  <si>
    <t>RN</t>
  </si>
  <si>
    <t>výkon</t>
  </si>
  <si>
    <t>umístění</t>
  </si>
  <si>
    <t>Součet</t>
  </si>
  <si>
    <t>Celkové</t>
  </si>
  <si>
    <t>pořadí</t>
  </si>
  <si>
    <t>metry</t>
  </si>
  <si>
    <t>sekundy</t>
  </si>
  <si>
    <t>Slalom</t>
  </si>
  <si>
    <t xml:space="preserve">Pozor - Výsledky zapisujte jako obyčejné číslo s desetinnou čárkou. Je nutné, aby v jednom sloupečku u všech výkonů byly použity stejné jednotky. Zapisujte pouze do sloupce "výkon", umístění se dopočte automaticky. </t>
  </si>
  <si>
    <t>Skok z místa</t>
  </si>
  <si>
    <t>Hod míčkem</t>
  </si>
  <si>
    <t>Běh</t>
  </si>
  <si>
    <t>Místo: Kopřivnice</t>
  </si>
  <si>
    <t>MŠ</t>
  </si>
  <si>
    <t>jednotlivci</t>
  </si>
  <si>
    <t xml:space="preserve">Minivíceboj mateřských škol  </t>
  </si>
  <si>
    <t>MŠ Pionýrská</t>
  </si>
  <si>
    <t>MŠ Francouzská</t>
  </si>
  <si>
    <t>MŠ Česká</t>
  </si>
  <si>
    <t>MŠ Krátká</t>
  </si>
  <si>
    <t xml:space="preserve">Součet </t>
  </si>
  <si>
    <t xml:space="preserve">umístění </t>
  </si>
  <si>
    <t>Celkové pořadí MŠ</t>
  </si>
  <si>
    <t>Součet umístění dívky</t>
  </si>
  <si>
    <t>Součet umístění chlapci</t>
  </si>
  <si>
    <t>Mateřské školy</t>
  </si>
  <si>
    <t>MŠ Záhumenní</t>
  </si>
  <si>
    <t>Součet umístění MŠ</t>
  </si>
  <si>
    <t>MŠ dívky</t>
  </si>
  <si>
    <t>MŠ chlapci</t>
  </si>
  <si>
    <t>Minivíceboj MŠ</t>
  </si>
  <si>
    <t>Kopřivnice</t>
  </si>
  <si>
    <t>Minivíceboj mateřských škol</t>
  </si>
  <si>
    <t>MŠ Závišice</t>
  </si>
  <si>
    <t>MŠ Zauličí</t>
  </si>
  <si>
    <t>Štěpánová Ema</t>
  </si>
  <si>
    <t>Pešatová Natálie</t>
  </si>
  <si>
    <t>Červenka Šimon</t>
  </si>
  <si>
    <t>Chalupa Štěpán</t>
  </si>
  <si>
    <t>Chalupa Damián</t>
  </si>
  <si>
    <t>Mš Pionýrská</t>
  </si>
  <si>
    <t>Zrunek Pavel</t>
  </si>
  <si>
    <t>Knesl Jonáš</t>
  </si>
  <si>
    <t>Hyvnar Dominik</t>
  </si>
  <si>
    <t>Rusnák Oliver</t>
  </si>
  <si>
    <t>Ivan Filip</t>
  </si>
  <si>
    <t>Rosová Izabela</t>
  </si>
  <si>
    <t>Venclíková Zuzana</t>
  </si>
  <si>
    <t>Machová Monika</t>
  </si>
  <si>
    <t>Štefíková Amálie</t>
  </si>
  <si>
    <t>Kalická Markéta</t>
  </si>
  <si>
    <t>Horvát Daniel</t>
  </si>
  <si>
    <t>Lačík Alessio</t>
  </si>
  <si>
    <t>Kostelník Petr</t>
  </si>
  <si>
    <t>Winkler Václav</t>
  </si>
  <si>
    <t>Gavlas Richard</t>
  </si>
  <si>
    <t>Janda Max</t>
  </si>
  <si>
    <t>David Tomáš</t>
  </si>
  <si>
    <t>Pargač Adam</t>
  </si>
  <si>
    <t>Marejka Viktor</t>
  </si>
  <si>
    <t>Studená Barbora</t>
  </si>
  <si>
    <t>Pěnčíková Ella</t>
  </si>
  <si>
    <t>Staníková Eliška</t>
  </si>
  <si>
    <t>Burýšková Vendula</t>
  </si>
  <si>
    <t>Hošková Nela</t>
  </si>
  <si>
    <t>Lukášková Kateřina</t>
  </si>
  <si>
    <t>Klepáčová Natálie</t>
  </si>
  <si>
    <t>Jandová Marie</t>
  </si>
  <si>
    <t>Pjentaková Gabriela</t>
  </si>
  <si>
    <t xml:space="preserve">Ondříček Kamil </t>
  </si>
  <si>
    <t>Klacek Oliver</t>
  </si>
  <si>
    <t xml:space="preserve">Koudela Jonáš </t>
  </si>
  <si>
    <t>mŠ Francouzská</t>
  </si>
  <si>
    <t xml:space="preserve">Galia Ondřej </t>
  </si>
  <si>
    <t xml:space="preserve">Sedláček Michal </t>
  </si>
  <si>
    <t>Šulová Lucie</t>
  </si>
  <si>
    <t xml:space="preserve">Marková Kateřina </t>
  </si>
  <si>
    <t>Fraitová Emma</t>
  </si>
  <si>
    <t>Hýžová Eliška</t>
  </si>
  <si>
    <t>Juránková Julie</t>
  </si>
  <si>
    <t>Hidalgoová Sára</t>
  </si>
  <si>
    <t>Prašivková Veronika</t>
  </si>
  <si>
    <t>Hanus Matěj</t>
  </si>
  <si>
    <t>Jeřabinka</t>
  </si>
  <si>
    <t>Lipový Dalibor</t>
  </si>
  <si>
    <t>Paluzga Michal</t>
  </si>
  <si>
    <t>Frendl Jindřich</t>
  </si>
  <si>
    <t>Pargač Benjamín</t>
  </si>
  <si>
    <t>Galia Tomáš</t>
  </si>
  <si>
    <t>Malinovská Tereza</t>
  </si>
  <si>
    <t>Pelcová Ivana</t>
  </si>
  <si>
    <t>Rakúsová Zita</t>
  </si>
  <si>
    <t>Velhudová Ella</t>
  </si>
  <si>
    <t>Szabó Kateřina</t>
  </si>
  <si>
    <t>Škarková Ema</t>
  </si>
  <si>
    <t>Hanzelková Hana</t>
  </si>
  <si>
    <t>Hyvnarová Marie</t>
  </si>
  <si>
    <t>Kuběnová Klára</t>
  </si>
  <si>
    <t>Mutinová Eliška</t>
  </si>
  <si>
    <t>Schillerová Ellen</t>
  </si>
  <si>
    <t>Slováčková Veronika</t>
  </si>
  <si>
    <t>Chlapci: 2011 - 2013</t>
  </si>
  <si>
    <t>Datum: 6. 6. 2018</t>
  </si>
  <si>
    <t>Dívky 2011 - 2013</t>
  </si>
  <si>
    <t>chybí</t>
  </si>
  <si>
    <t>Both Tadeáš</t>
  </si>
  <si>
    <t>Krákora Tadeáš</t>
  </si>
  <si>
    <t>Kožaný Radek</t>
  </si>
  <si>
    <t>Vaculín Tomáš</t>
  </si>
  <si>
    <t>Marek Matouš</t>
  </si>
  <si>
    <t>Friedlová Daniela</t>
  </si>
  <si>
    <t>Kalužová Michaela</t>
  </si>
  <si>
    <t>Tomaštíková Zuzana</t>
  </si>
  <si>
    <t>Brusová Eliška</t>
  </si>
  <si>
    <t>Vojkůvková Marie</t>
  </si>
  <si>
    <t>Hruškovská Sofie</t>
  </si>
  <si>
    <t>Feilhauer Jan</t>
  </si>
  <si>
    <t>Macháč Kryštof</t>
  </si>
  <si>
    <t>Goršanov Marek</t>
  </si>
  <si>
    <t>Kašpárek Matyáš</t>
  </si>
  <si>
    <t>Štichauer Martin</t>
  </si>
  <si>
    <t>Žárský Josef</t>
  </si>
  <si>
    <t>Žárský Antonín</t>
  </si>
  <si>
    <t>Hezká Barbora</t>
  </si>
  <si>
    <t>Váňová Veronika</t>
  </si>
  <si>
    <t>Tomšů Daniel</t>
  </si>
  <si>
    <t>Bortel Matyáš</t>
  </si>
  <si>
    <t>Gajdušek Michal</t>
  </si>
  <si>
    <t>Kuběna Lukáš</t>
  </si>
  <si>
    <t>Mach Jakub</t>
  </si>
  <si>
    <t>Lichnovský Tomáš</t>
  </si>
  <si>
    <t>Šenk Vojta</t>
  </si>
  <si>
    <t>Pecha Adam</t>
  </si>
  <si>
    <t>Loboda Jan</t>
  </si>
  <si>
    <t>Růža David</t>
  </si>
  <si>
    <t>Foltýn Štěpán</t>
  </si>
  <si>
    <t>Pliš Marek</t>
  </si>
  <si>
    <t>Pořický Matěj</t>
  </si>
  <si>
    <t>Šuléř Daniel</t>
  </si>
  <si>
    <t>Cachnínová Katka</t>
  </si>
  <si>
    <t>Veselá Elen</t>
  </si>
  <si>
    <t>Domitrová Sofie</t>
  </si>
  <si>
    <t>Bortlová Adriana</t>
  </si>
  <si>
    <t>Bajerová Anna</t>
  </si>
  <si>
    <t>Boráková Viktorie</t>
  </si>
  <si>
    <t>Janoschec Petr</t>
  </si>
  <si>
    <t>MŠ Polárka</t>
  </si>
  <si>
    <t>Janiak 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</si>
</sst>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0"/>
    <numFmt numFmtId="165" formatCode="0.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0" fillId="0" borderId="1" xfId="0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17" xfId="0" applyFont="1" applyBorder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/>
    <xf numFmtId="0" fontId="9" fillId="0" borderId="0" xfId="0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2" fillId="0" borderId="41" xfId="0" applyFont="1" applyBorder="1"/>
    <xf numFmtId="0" fontId="2" fillId="2" borderId="4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0" borderId="46" xfId="0" applyFont="1" applyBorder="1"/>
    <xf numFmtId="0" fontId="9" fillId="0" borderId="18" xfId="0" applyFont="1" applyBorder="1"/>
    <xf numFmtId="14" fontId="0" fillId="0" borderId="3" xfId="0" applyNumberFormat="1" applyBorder="1" applyProtection="1"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7" xfId="0" applyFont="1" applyFill="1" applyBorder="1" applyProtection="1">
      <protection locked="0"/>
    </xf>
    <xf numFmtId="0" fontId="1" fillId="0" borderId="17" xfId="0" applyFont="1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</xf>
    <xf numFmtId="0" fontId="1" fillId="0" borderId="17" xfId="0" applyFont="1" applyBorder="1" applyAlignment="1" applyProtection="1">
      <protection locked="0"/>
    </xf>
    <xf numFmtId="165" fontId="0" fillId="0" borderId="17" xfId="0" applyNumberFormat="1" applyFill="1" applyBorder="1" applyAlignment="1" applyProtection="1">
      <alignment horizontal="center"/>
      <protection locked="0"/>
    </xf>
    <xf numFmtId="14" fontId="0" fillId="0" borderId="17" xfId="0" applyNumberFormat="1" applyBorder="1" applyProtection="1">
      <protection locked="0"/>
    </xf>
    <xf numFmtId="165" fontId="0" fillId="0" borderId="17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47" fontId="0" fillId="0" borderId="17" xfId="0" applyNumberForma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2" fontId="0" fillId="0" borderId="17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4" fontId="1" fillId="0" borderId="17" xfId="0" applyNumberFormat="1" applyFont="1" applyBorder="1"/>
    <xf numFmtId="14" fontId="2" fillId="0" borderId="17" xfId="2" applyNumberFormat="1" applyFont="1" applyBorder="1"/>
    <xf numFmtId="0" fontId="1" fillId="0" borderId="17" xfId="2" applyFont="1" applyBorder="1"/>
    <xf numFmtId="14" fontId="1" fillId="0" borderId="17" xfId="2" applyNumberFormat="1" applyFont="1" applyBorder="1"/>
    <xf numFmtId="0" fontId="1" fillId="0" borderId="41" xfId="2" applyFont="1" applyBorder="1"/>
    <xf numFmtId="0" fontId="2" fillId="0" borderId="47" xfId="0" applyFont="1" applyFill="1" applyBorder="1" applyAlignment="1" applyProtection="1">
      <alignment horizontal="center"/>
    </xf>
    <xf numFmtId="0" fontId="1" fillId="0" borderId="41" xfId="0" applyFont="1" applyBorder="1"/>
    <xf numFmtId="0" fontId="2" fillId="0" borderId="41" xfId="2" applyFont="1" applyBorder="1"/>
    <xf numFmtId="0" fontId="11" fillId="0" borderId="41" xfId="0" applyFont="1" applyBorder="1" applyAlignment="1">
      <alignment wrapText="1"/>
    </xf>
    <xf numFmtId="0" fontId="2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7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1" fillId="0" borderId="49" xfId="2" applyFont="1" applyBorder="1"/>
    <xf numFmtId="0" fontId="2" fillId="0" borderId="49" xfId="0" applyFont="1" applyFill="1" applyBorder="1" applyAlignment="1" applyProtection="1">
      <alignment horizontal="center"/>
    </xf>
    <xf numFmtId="0" fontId="2" fillId="0" borderId="49" xfId="0" applyFont="1" applyFill="1" applyBorder="1" applyProtection="1">
      <protection locked="0"/>
    </xf>
    <xf numFmtId="0" fontId="2" fillId="0" borderId="50" xfId="0" applyFont="1" applyFill="1" applyBorder="1" applyAlignment="1" applyProtection="1">
      <alignment horizontal="center"/>
    </xf>
    <xf numFmtId="0" fontId="1" fillId="0" borderId="46" xfId="2" applyFont="1" applyBorder="1"/>
    <xf numFmtId="14" fontId="1" fillId="0" borderId="18" xfId="2" applyNumberFormat="1" applyFont="1" applyBorder="1"/>
    <xf numFmtId="0" fontId="1" fillId="0" borderId="18" xfId="2" applyFont="1" applyBorder="1"/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8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center"/>
    </xf>
    <xf numFmtId="0" fontId="1" fillId="0" borderId="42" xfId="2" applyFont="1" applyBorder="1"/>
    <xf numFmtId="14" fontId="1" fillId="0" borderId="43" xfId="2" applyNumberFormat="1" applyFont="1" applyBorder="1"/>
    <xf numFmtId="0" fontId="1" fillId="0" borderId="43" xfId="2" applyFont="1" applyBorder="1"/>
    <xf numFmtId="2" fontId="0" fillId="0" borderId="43" xfId="0" applyNumberFormat="1" applyFill="1" applyBorder="1" applyAlignment="1" applyProtection="1">
      <alignment horizontal="center"/>
      <protection locked="0"/>
    </xf>
    <xf numFmtId="0" fontId="0" fillId="0" borderId="43" xfId="0" applyFill="1" applyBorder="1" applyAlignment="1" applyProtection="1">
      <alignment horizontal="center"/>
    </xf>
    <xf numFmtId="1" fontId="0" fillId="0" borderId="43" xfId="0" applyNumberFormat="1" applyFill="1" applyBorder="1" applyAlignment="1" applyProtection="1">
      <alignment horizontal="center"/>
      <protection locked="0"/>
    </xf>
    <xf numFmtId="0" fontId="5" fillId="0" borderId="43" xfId="0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/>
    </xf>
    <xf numFmtId="0" fontId="2" fillId="0" borderId="43" xfId="0" applyFont="1" applyFill="1" applyBorder="1" applyProtection="1">
      <protection locked="0"/>
    </xf>
    <xf numFmtId="0" fontId="2" fillId="0" borderId="48" xfId="0" applyFont="1" applyFill="1" applyBorder="1" applyAlignment="1" applyProtection="1">
      <alignment horizontal="center"/>
    </xf>
    <xf numFmtId="14" fontId="1" fillId="0" borderId="49" xfId="2" applyNumberFormat="1" applyFont="1" applyBorder="1"/>
    <xf numFmtId="0" fontId="1" fillId="0" borderId="46" xfId="0" applyFont="1" applyBorder="1"/>
    <xf numFmtId="14" fontId="1" fillId="0" borderId="18" xfId="0" applyNumberFormat="1" applyFont="1" applyBorder="1"/>
    <xf numFmtId="0" fontId="1" fillId="0" borderId="18" xfId="0" applyFont="1" applyBorder="1"/>
    <xf numFmtId="0" fontId="1" fillId="0" borderId="42" xfId="0" applyFont="1" applyBorder="1"/>
    <xf numFmtId="14" fontId="1" fillId="0" borderId="43" xfId="0" applyNumberFormat="1" applyFont="1" applyBorder="1"/>
    <xf numFmtId="0" fontId="1" fillId="0" borderId="43" xfId="0" applyFont="1" applyBorder="1"/>
    <xf numFmtId="0" fontId="0" fillId="0" borderId="49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165" fontId="0" fillId="0" borderId="18" xfId="0" applyNumberFormat="1" applyFill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</xf>
    <xf numFmtId="2" fontId="0" fillId="0" borderId="49" xfId="0" applyNumberFormat="1" applyBorder="1" applyAlignment="1" applyProtection="1">
      <alignment horizontal="center"/>
      <protection locked="0"/>
    </xf>
    <xf numFmtId="165" fontId="0" fillId="0" borderId="49" xfId="0" applyNumberFormat="1" applyBorder="1" applyAlignment="1" applyProtection="1">
      <alignment horizontal="center"/>
      <protection locked="0"/>
    </xf>
    <xf numFmtId="47" fontId="0" fillId="0" borderId="49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165" fontId="0" fillId="0" borderId="43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0" fontId="9" fillId="0" borderId="43" xfId="0" applyFont="1" applyBorder="1"/>
    <xf numFmtId="0" fontId="11" fillId="0" borderId="49" xfId="0" applyFont="1" applyBorder="1" applyAlignment="1">
      <alignment wrapText="1"/>
    </xf>
    <xf numFmtId="14" fontId="0" fillId="0" borderId="49" xfId="0" applyNumberFormat="1" applyBorder="1" applyProtection="1">
      <protection locked="0"/>
    </xf>
    <xf numFmtId="0" fontId="1" fillId="0" borderId="49" xfId="0" applyFont="1" applyFill="1" applyBorder="1" applyAlignment="1" applyProtection="1">
      <alignment horizontal="left"/>
      <protection locked="0"/>
    </xf>
    <xf numFmtId="164" fontId="0" fillId="0" borderId="49" xfId="0" applyNumberForma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</xf>
    <xf numFmtId="0" fontId="0" fillId="0" borderId="49" xfId="0" applyBorder="1" applyProtection="1">
      <protection locked="0"/>
    </xf>
    <xf numFmtId="14" fontId="2" fillId="0" borderId="18" xfId="2" applyNumberFormat="1" applyFont="1" applyBorder="1"/>
    <xf numFmtId="0" fontId="1" fillId="0" borderId="52" xfId="2" applyFont="1" applyBorder="1"/>
    <xf numFmtId="0" fontId="2" fillId="0" borderId="43" xfId="0" applyFont="1" applyBorder="1" applyAlignment="1" applyProtection="1">
      <alignment horizontal="center"/>
    </xf>
    <xf numFmtId="0" fontId="1" fillId="0" borderId="53" xfId="2" applyFont="1" applyBorder="1"/>
    <xf numFmtId="0" fontId="1" fillId="0" borderId="25" xfId="2" applyFont="1" applyBorder="1"/>
    <xf numFmtId="2" fontId="0" fillId="0" borderId="25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</xf>
    <xf numFmtId="165" fontId="0" fillId="0" borderId="25" xfId="0" applyNumberForma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5" xfId="0" applyFont="1" applyFill="1" applyBorder="1" applyProtection="1">
      <protection locked="0"/>
    </xf>
    <xf numFmtId="0" fontId="2" fillId="0" borderId="54" xfId="0" applyFont="1" applyFill="1" applyBorder="1" applyAlignment="1" applyProtection="1">
      <alignment horizontal="center"/>
    </xf>
    <xf numFmtId="0" fontId="11" fillId="0" borderId="51" xfId="0" applyFont="1" applyBorder="1" applyAlignment="1">
      <alignment wrapText="1"/>
    </xf>
    <xf numFmtId="0" fontId="1" fillId="0" borderId="49" xfId="0" applyFont="1" applyBorder="1" applyAlignment="1" applyProtection="1">
      <protection locked="0"/>
    </xf>
    <xf numFmtId="0" fontId="0" fillId="0" borderId="18" xfId="0" applyBorder="1" applyProtection="1"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41" xfId="0" applyFont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2" fillId="0" borderId="42" xfId="0" applyFont="1" applyFill="1" applyBorder="1"/>
    <xf numFmtId="1" fontId="2" fillId="0" borderId="55" xfId="0" applyNumberFormat="1" applyFont="1" applyBorder="1"/>
    <xf numFmtId="1" fontId="2" fillId="0" borderId="56" xfId="0" applyNumberFormat="1" applyFont="1" applyBorder="1"/>
    <xf numFmtId="1" fontId="2" fillId="0" borderId="57" xfId="0" applyNumberFormat="1" applyFont="1" applyBorder="1"/>
    <xf numFmtId="1" fontId="2" fillId="0" borderId="58" xfId="0" applyNumberFormat="1" applyFont="1" applyFill="1" applyBorder="1"/>
    <xf numFmtId="1" fontId="2" fillId="0" borderId="59" xfId="0" applyNumberFormat="1" applyFont="1" applyFill="1" applyBorder="1"/>
    <xf numFmtId="1" fontId="2" fillId="0" borderId="60" xfId="0" applyNumberFormat="1" applyFont="1" applyFill="1" applyBorder="1"/>
    <xf numFmtId="2" fontId="0" fillId="0" borderId="17" xfId="1" applyNumberFormat="1" applyFont="1" applyFill="1" applyBorder="1" applyAlignment="1" applyProtection="1">
      <alignment horizontal="center"/>
      <protection locked="0"/>
    </xf>
    <xf numFmtId="0" fontId="2" fillId="8" borderId="18" xfId="0" applyFont="1" applyFill="1" applyBorder="1" applyAlignment="1" applyProtection="1">
      <alignment horizontal="center"/>
    </xf>
    <xf numFmtId="0" fontId="2" fillId="7" borderId="17" xfId="0" applyFont="1" applyFill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2" fillId="9" borderId="18" xfId="0" applyFont="1" applyFill="1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>
      <alignment wrapText="1"/>
      <protection locked="0"/>
    </xf>
    <xf numFmtId="0" fontId="8" fillId="0" borderId="30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33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36" xfId="0" applyFont="1" applyBorder="1" applyAlignment="1">
      <alignment wrapText="1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</cellXfs>
  <cellStyles count="3">
    <cellStyle name="Čárka" xfId="1" builtinId="3"/>
    <cellStyle name="Normální" xfId="0" builtinId="0"/>
    <cellStyle name="Normální 2" xfId="2"/>
  </cellStyles>
  <dxfs count="60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Z192"/>
  <sheetViews>
    <sheetView zoomScaleSheetLayoutView="100" workbookViewId="0">
      <pane xSplit="1" ySplit="7" topLeftCell="D38" activePane="bottomRight" state="frozen"/>
      <selection pane="topRight" activeCell="B1" sqref="B1"/>
      <selection pane="bottomLeft" activeCell="A8" sqref="A8"/>
      <selection pane="bottomRight" activeCell="O56" sqref="O56"/>
    </sheetView>
  </sheetViews>
  <sheetFormatPr defaultColWidth="9.140625" defaultRowHeight="12.75" x14ac:dyDescent="0.2"/>
  <cols>
    <col min="1" max="1" width="2.42578125" style="4" customWidth="1"/>
    <col min="2" max="2" width="20" style="17" customWidth="1"/>
    <col min="3" max="3" width="10.28515625" style="4" customWidth="1"/>
    <col min="4" max="4" width="16.5703125" style="17" customWidth="1"/>
    <col min="5" max="10" width="10" style="4" customWidth="1"/>
    <col min="11" max="11" width="9.7109375" style="4" customWidth="1"/>
    <col min="12" max="12" width="8.5703125" style="4" customWidth="1"/>
    <col min="13" max="13" width="14.140625" style="4" customWidth="1"/>
    <col min="14" max="14" width="12.7109375" style="4" customWidth="1"/>
    <col min="15" max="15" width="20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18" t="s">
        <v>105</v>
      </c>
      <c r="C1" s="2" t="s">
        <v>17</v>
      </c>
      <c r="D1" s="12"/>
      <c r="E1" s="3"/>
      <c r="F1" s="3"/>
      <c r="G1" s="184" t="s">
        <v>10</v>
      </c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27" t="s">
        <v>14</v>
      </c>
      <c r="C2" s="5"/>
      <c r="D2" s="12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27" t="s">
        <v>104</v>
      </c>
      <c r="C3" s="5"/>
      <c r="D3" s="12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12"/>
      <c r="C4" s="3"/>
      <c r="D4" s="1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6"/>
      <c r="B5" s="19" t="s">
        <v>0</v>
      </c>
      <c r="C5" s="13" t="s">
        <v>1</v>
      </c>
      <c r="D5" s="13" t="s">
        <v>15</v>
      </c>
      <c r="E5" s="195" t="s">
        <v>9</v>
      </c>
      <c r="F5" s="196"/>
      <c r="G5" s="195" t="s">
        <v>11</v>
      </c>
      <c r="H5" s="196"/>
      <c r="I5" s="195" t="s">
        <v>12</v>
      </c>
      <c r="J5" s="196"/>
      <c r="K5" s="195" t="s">
        <v>13</v>
      </c>
      <c r="L5" s="196"/>
      <c r="M5" s="7" t="s">
        <v>4</v>
      </c>
      <c r="N5" s="28" t="s">
        <v>5</v>
      </c>
      <c r="O5" s="30" t="s">
        <v>22</v>
      </c>
      <c r="P5" s="32" t="s">
        <v>5</v>
      </c>
      <c r="Q5" s="8"/>
      <c r="R5" s="8"/>
      <c r="S5" s="8"/>
      <c r="T5" s="8"/>
      <c r="U5" s="8"/>
      <c r="V5" s="1"/>
      <c r="W5" s="1"/>
      <c r="X5" s="1"/>
      <c r="Y5" s="1"/>
      <c r="Z5" s="1"/>
    </row>
    <row r="6" spans="1:26" x14ac:dyDescent="0.2">
      <c r="A6" s="6"/>
      <c r="B6" s="20"/>
      <c r="C6" s="10"/>
      <c r="D6" s="14"/>
      <c r="E6" s="193" t="s">
        <v>8</v>
      </c>
      <c r="F6" s="194"/>
      <c r="G6" s="193" t="s">
        <v>7</v>
      </c>
      <c r="H6" s="194"/>
      <c r="I6" s="193" t="s">
        <v>7</v>
      </c>
      <c r="J6" s="194"/>
      <c r="K6" s="193" t="s">
        <v>8</v>
      </c>
      <c r="L6" s="194"/>
      <c r="M6" s="11" t="s">
        <v>3</v>
      </c>
      <c r="N6" s="29" t="s">
        <v>6</v>
      </c>
      <c r="O6" s="31" t="s">
        <v>23</v>
      </c>
      <c r="P6" s="33" t="s">
        <v>6</v>
      </c>
      <c r="Q6" s="8"/>
      <c r="R6" s="8"/>
      <c r="S6" s="8"/>
      <c r="T6" s="8"/>
      <c r="U6" s="8"/>
      <c r="V6" s="1"/>
      <c r="W6" s="1"/>
      <c r="X6" s="1"/>
      <c r="Y6" s="1"/>
      <c r="Z6" s="1"/>
    </row>
    <row r="7" spans="1:26" ht="13.5" thickBot="1" x14ac:dyDescent="0.25">
      <c r="A7" s="6"/>
      <c r="B7" s="45"/>
      <c r="C7" s="46"/>
      <c r="D7" s="47"/>
      <c r="E7" s="44" t="s">
        <v>2</v>
      </c>
      <c r="F7" s="48" t="s">
        <v>3</v>
      </c>
      <c r="G7" s="44" t="s">
        <v>2</v>
      </c>
      <c r="H7" s="48" t="s">
        <v>3</v>
      </c>
      <c r="I7" s="44" t="s">
        <v>2</v>
      </c>
      <c r="J7" s="48" t="s">
        <v>3</v>
      </c>
      <c r="K7" s="44" t="s">
        <v>2</v>
      </c>
      <c r="L7" s="48" t="s">
        <v>3</v>
      </c>
      <c r="M7" s="49" t="s">
        <v>16</v>
      </c>
      <c r="N7" s="50" t="s">
        <v>16</v>
      </c>
      <c r="O7" s="50" t="s">
        <v>30</v>
      </c>
      <c r="P7" s="51" t="s">
        <v>30</v>
      </c>
      <c r="Q7" s="8"/>
      <c r="R7" s="8"/>
      <c r="S7" s="8"/>
      <c r="T7" s="8"/>
      <c r="U7" s="8"/>
      <c r="V7" s="1"/>
      <c r="W7" s="1"/>
      <c r="X7" s="1"/>
      <c r="Y7" s="1"/>
      <c r="Z7" s="1"/>
    </row>
    <row r="8" spans="1:26" x14ac:dyDescent="0.2">
      <c r="A8" s="6"/>
      <c r="B8" s="103" t="s">
        <v>48</v>
      </c>
      <c r="C8" s="104">
        <v>41201</v>
      </c>
      <c r="D8" s="105" t="s">
        <v>42</v>
      </c>
      <c r="E8" s="106">
        <v>11.67</v>
      </c>
      <c r="F8" s="107">
        <f t="shared" ref="F8:F41" si="0">IF(+E8,+RANK(E8,E$8:E$131,1),0)</f>
        <v>38</v>
      </c>
      <c r="G8" s="106">
        <v>112</v>
      </c>
      <c r="H8" s="107">
        <f t="shared" ref="H8:H41" si="1">IF(+G8,+RANK(G8,G$8:G$131,0),0)</f>
        <v>31</v>
      </c>
      <c r="I8" s="106">
        <v>4.5</v>
      </c>
      <c r="J8" s="107">
        <f t="shared" ref="J8:J55" si="2">IF(+I8,+RANK(I8,I$8:I$131,0),0)</f>
        <v>44</v>
      </c>
      <c r="K8" s="106">
        <v>50.72</v>
      </c>
      <c r="L8" s="107">
        <f t="shared" ref="L8:L41" si="3">IF(+K8,+RANK(K8,K$8:K$131,1),0)</f>
        <v>42</v>
      </c>
      <c r="M8" s="109">
        <f>+IF(+AND(+F8&gt;0,+H8&gt;0,+J8&gt;0,+L8&gt;0),+F8+H8+J8+L8,"nekompletní")</f>
        <v>155</v>
      </c>
      <c r="N8" s="110">
        <f t="shared" ref="N8:N75" si="4">IF(+M8&lt;&gt;"nekompletní",+RANK(M8,M$8:M$131,1),0)</f>
        <v>43</v>
      </c>
      <c r="O8" s="111">
        <f>+IF(+AND(+N8&gt;0,+N9&gt;0,+N10&gt;0,+N11&gt;0,+N12&gt;0,+N13&gt;0),+N8+N9+N10+N11+N12+N13,"nekompletní")</f>
        <v>212</v>
      </c>
      <c r="P8" s="112">
        <f>IF(+O8&lt;&gt;"nekompletní",+RANK(O8,O$8:O$131,1),0)</f>
        <v>7</v>
      </c>
      <c r="Q8" s="8"/>
      <c r="R8" s="8"/>
      <c r="S8" s="8"/>
      <c r="T8" s="8"/>
      <c r="U8" s="8"/>
      <c r="V8" s="1"/>
      <c r="W8" s="1"/>
      <c r="X8" s="1"/>
      <c r="Y8" s="1"/>
      <c r="Z8" s="1"/>
    </row>
    <row r="9" spans="1:26" x14ac:dyDescent="0.2">
      <c r="A9" s="6"/>
      <c r="B9" s="87" t="s">
        <v>49</v>
      </c>
      <c r="C9" s="86">
        <v>41157</v>
      </c>
      <c r="D9" s="85" t="s">
        <v>42</v>
      </c>
      <c r="E9" s="62">
        <v>11.51</v>
      </c>
      <c r="F9" s="63">
        <f t="shared" si="0"/>
        <v>35</v>
      </c>
      <c r="G9" s="62">
        <v>98</v>
      </c>
      <c r="H9" s="63">
        <f t="shared" si="1"/>
        <v>45</v>
      </c>
      <c r="I9" s="62">
        <v>3.9</v>
      </c>
      <c r="J9" s="63">
        <f t="shared" si="2"/>
        <v>47</v>
      </c>
      <c r="K9" s="62">
        <v>50.33</v>
      </c>
      <c r="L9" s="63">
        <f t="shared" si="3"/>
        <v>39</v>
      </c>
      <c r="M9" s="65">
        <f>+IF(+AND(+F9&gt;0,+H9&gt;0,+J9&gt;0,+L9&gt;0),+F9+H9+J9+L9,"nekompletní")</f>
        <v>166</v>
      </c>
      <c r="N9" s="66">
        <f t="shared" si="4"/>
        <v>47</v>
      </c>
      <c r="O9" s="67"/>
      <c r="P9" s="88"/>
      <c r="Q9" s="8"/>
      <c r="R9" s="8"/>
      <c r="S9" s="8"/>
      <c r="T9" s="8"/>
      <c r="U9" s="8"/>
      <c r="V9" s="1"/>
      <c r="W9" s="1"/>
      <c r="X9" s="1"/>
      <c r="Y9" s="1"/>
      <c r="Z9" s="1"/>
    </row>
    <row r="10" spans="1:26" x14ac:dyDescent="0.2">
      <c r="A10" s="6"/>
      <c r="B10" s="87" t="s">
        <v>149</v>
      </c>
      <c r="C10" s="86"/>
      <c r="D10" s="85" t="s">
        <v>42</v>
      </c>
      <c r="E10" s="62">
        <v>11.12</v>
      </c>
      <c r="F10" s="63">
        <f t="shared" si="0"/>
        <v>29</v>
      </c>
      <c r="G10" s="62">
        <v>118</v>
      </c>
      <c r="H10" s="63">
        <f t="shared" si="1"/>
        <v>24</v>
      </c>
      <c r="I10" s="62">
        <v>4.8</v>
      </c>
      <c r="J10" s="63">
        <f t="shared" si="2"/>
        <v>36</v>
      </c>
      <c r="K10" s="62">
        <v>42.76</v>
      </c>
      <c r="L10" s="63">
        <f t="shared" si="3"/>
        <v>13</v>
      </c>
      <c r="M10" s="65">
        <f t="shared" ref="M10:M77" si="5">+IF(+AND(+F10&gt;0,+H10&gt;0,+J10&gt;0,+L10&gt;0),+F10+H10+J10+L10,"nekompletní")</f>
        <v>102</v>
      </c>
      <c r="N10" s="66">
        <f t="shared" si="4"/>
        <v>27</v>
      </c>
      <c r="O10" s="67"/>
      <c r="P10" s="88"/>
      <c r="Q10" s="8"/>
      <c r="R10" s="8"/>
      <c r="S10" s="8"/>
      <c r="T10" s="8"/>
      <c r="U10" s="8"/>
      <c r="V10" s="1"/>
      <c r="W10" s="1"/>
      <c r="X10" s="1"/>
      <c r="Y10" s="1"/>
      <c r="Z10" s="1"/>
    </row>
    <row r="11" spans="1:26" x14ac:dyDescent="0.2">
      <c r="A11" s="6"/>
      <c r="B11" s="87" t="s">
        <v>50</v>
      </c>
      <c r="C11" s="86">
        <v>40983</v>
      </c>
      <c r="D11" s="85" t="s">
        <v>42</v>
      </c>
      <c r="E11" s="62">
        <v>10.119999999999999</v>
      </c>
      <c r="F11" s="63">
        <f t="shared" si="0"/>
        <v>6</v>
      </c>
      <c r="G11" s="62">
        <v>101</v>
      </c>
      <c r="H11" s="63">
        <f t="shared" si="1"/>
        <v>42</v>
      </c>
      <c r="I11" s="62">
        <v>4.5999999999999996</v>
      </c>
      <c r="J11" s="63">
        <f t="shared" si="2"/>
        <v>41</v>
      </c>
      <c r="K11" s="62">
        <v>43.3</v>
      </c>
      <c r="L11" s="63">
        <f t="shared" si="3"/>
        <v>18</v>
      </c>
      <c r="M11" s="65">
        <f t="shared" ref="M11:M42" si="6">+IF(+AND(+F11&gt;0,+H11&gt;0,+J11&gt;0,+L11&gt;0),+F11+H11+J11+L11,"nekompletní")</f>
        <v>107</v>
      </c>
      <c r="N11" s="66">
        <f t="shared" si="4"/>
        <v>30</v>
      </c>
      <c r="O11" s="67"/>
      <c r="P11" s="88"/>
      <c r="Q11" s="8"/>
      <c r="R11" s="8"/>
      <c r="S11" s="8"/>
      <c r="T11" s="8"/>
      <c r="U11" s="8"/>
      <c r="V11" s="1"/>
      <c r="W11" s="1"/>
      <c r="X11" s="1"/>
      <c r="Y11" s="1"/>
      <c r="Z11" s="1"/>
    </row>
    <row r="12" spans="1:26" x14ac:dyDescent="0.2">
      <c r="A12" s="6"/>
      <c r="B12" s="87" t="s">
        <v>51</v>
      </c>
      <c r="C12" s="86">
        <v>41028</v>
      </c>
      <c r="D12" s="85" t="s">
        <v>42</v>
      </c>
      <c r="E12" s="62">
        <v>12.57</v>
      </c>
      <c r="F12" s="63">
        <f t="shared" si="0"/>
        <v>46</v>
      </c>
      <c r="G12" s="62">
        <v>103</v>
      </c>
      <c r="H12" s="63">
        <f t="shared" si="1"/>
        <v>40</v>
      </c>
      <c r="I12" s="62">
        <v>5.35</v>
      </c>
      <c r="J12" s="63">
        <f t="shared" si="2"/>
        <v>28</v>
      </c>
      <c r="K12" s="62">
        <v>52.12</v>
      </c>
      <c r="L12" s="63">
        <f t="shared" si="3"/>
        <v>45</v>
      </c>
      <c r="M12" s="65">
        <f t="shared" si="6"/>
        <v>159</v>
      </c>
      <c r="N12" s="66">
        <f t="shared" si="4"/>
        <v>44</v>
      </c>
      <c r="O12" s="67"/>
      <c r="P12" s="88"/>
      <c r="Q12" s="8"/>
      <c r="R12" s="8"/>
      <c r="S12" s="8"/>
      <c r="T12" s="8"/>
      <c r="U12" s="8"/>
      <c r="V12" s="1"/>
      <c r="W12" s="1"/>
      <c r="X12" s="1"/>
      <c r="Y12" s="1"/>
      <c r="Z12" s="1"/>
    </row>
    <row r="13" spans="1:26" ht="13.5" thickBot="1" x14ac:dyDescent="0.25">
      <c r="A13" s="6"/>
      <c r="B13" s="113" t="s">
        <v>52</v>
      </c>
      <c r="C13" s="114">
        <v>41022</v>
      </c>
      <c r="D13" s="115" t="s">
        <v>42</v>
      </c>
      <c r="E13" s="116">
        <v>11.14</v>
      </c>
      <c r="F13" s="117">
        <f t="shared" si="0"/>
        <v>31</v>
      </c>
      <c r="G13" s="116">
        <v>118</v>
      </c>
      <c r="H13" s="117">
        <f t="shared" si="1"/>
        <v>24</v>
      </c>
      <c r="I13" s="116">
        <v>6.52</v>
      </c>
      <c r="J13" s="117">
        <f t="shared" si="2"/>
        <v>10</v>
      </c>
      <c r="K13" s="116">
        <v>44.4</v>
      </c>
      <c r="L13" s="117">
        <f t="shared" si="3"/>
        <v>21</v>
      </c>
      <c r="M13" s="119">
        <f t="shared" si="6"/>
        <v>86</v>
      </c>
      <c r="N13" s="120">
        <f t="shared" si="4"/>
        <v>21</v>
      </c>
      <c r="O13" s="121"/>
      <c r="P13" s="122"/>
      <c r="Q13" s="8"/>
      <c r="R13" s="8"/>
      <c r="S13" s="8"/>
      <c r="T13" s="8"/>
      <c r="U13" s="8"/>
      <c r="V13" s="1"/>
      <c r="W13" s="1"/>
      <c r="X13" s="1"/>
      <c r="Y13" s="1"/>
      <c r="Z13" s="1"/>
    </row>
    <row r="14" spans="1:26" x14ac:dyDescent="0.2">
      <c r="A14" s="6"/>
      <c r="B14" s="103" t="s">
        <v>62</v>
      </c>
      <c r="C14" s="105"/>
      <c r="D14" s="105" t="s">
        <v>21</v>
      </c>
      <c r="E14" s="106">
        <v>10.210000000000001</v>
      </c>
      <c r="F14" s="107">
        <f t="shared" si="0"/>
        <v>10</v>
      </c>
      <c r="G14" s="106">
        <v>120</v>
      </c>
      <c r="H14" s="107">
        <f t="shared" si="1"/>
        <v>18</v>
      </c>
      <c r="I14" s="106">
        <v>3.75</v>
      </c>
      <c r="J14" s="107">
        <f t="shared" si="2"/>
        <v>49</v>
      </c>
      <c r="K14" s="106">
        <v>40.1</v>
      </c>
      <c r="L14" s="107">
        <f t="shared" si="3"/>
        <v>6</v>
      </c>
      <c r="M14" s="109">
        <f t="shared" si="6"/>
        <v>83</v>
      </c>
      <c r="N14" s="110">
        <f t="shared" si="4"/>
        <v>19</v>
      </c>
      <c r="O14" s="111">
        <f>+IF(+AND(+N14&gt;0,+N15&gt;0,+N16&gt;0,+N17&gt;0,+N18&gt;0,+N19&gt;0),+N14+N15+N16+N17+N18+N19,"nekompletní")</f>
        <v>133</v>
      </c>
      <c r="P14" s="112">
        <f>IF(+O14&lt;&gt;"nekompletní",+RANK(O14,O$8:O$131,1),0)</f>
        <v>3</v>
      </c>
      <c r="Q14" s="8"/>
      <c r="R14" s="8"/>
      <c r="S14" s="8"/>
      <c r="T14" s="8"/>
      <c r="U14" s="8"/>
      <c r="V14" s="1"/>
      <c r="W14" s="1"/>
      <c r="X14" s="1"/>
      <c r="Y14" s="1"/>
      <c r="Z14" s="1"/>
    </row>
    <row r="15" spans="1:26" x14ac:dyDescent="0.2">
      <c r="A15" s="6"/>
      <c r="B15" s="87" t="s">
        <v>63</v>
      </c>
      <c r="C15" s="85"/>
      <c r="D15" s="85" t="s">
        <v>21</v>
      </c>
      <c r="E15" s="62">
        <v>11.93</v>
      </c>
      <c r="F15" s="63">
        <f t="shared" si="0"/>
        <v>43</v>
      </c>
      <c r="G15" s="62">
        <v>83</v>
      </c>
      <c r="H15" s="63">
        <f t="shared" si="1"/>
        <v>50</v>
      </c>
      <c r="I15" s="62">
        <v>5.35</v>
      </c>
      <c r="J15" s="63">
        <f t="shared" si="2"/>
        <v>28</v>
      </c>
      <c r="K15" s="62">
        <v>54.06</v>
      </c>
      <c r="L15" s="63">
        <f t="shared" si="3"/>
        <v>48</v>
      </c>
      <c r="M15" s="65">
        <f t="shared" si="6"/>
        <v>169</v>
      </c>
      <c r="N15" s="66">
        <f t="shared" si="4"/>
        <v>48</v>
      </c>
      <c r="O15" s="67"/>
      <c r="P15" s="88"/>
      <c r="Q15" s="8"/>
      <c r="R15" s="8"/>
      <c r="S15" s="8"/>
      <c r="T15" s="8"/>
      <c r="U15" s="8"/>
      <c r="V15" s="1"/>
      <c r="W15" s="1"/>
      <c r="X15" s="1"/>
      <c r="Y15" s="1"/>
      <c r="Z15" s="1"/>
    </row>
    <row r="16" spans="1:26" x14ac:dyDescent="0.2">
      <c r="A16" s="6"/>
      <c r="B16" s="87" t="s">
        <v>64</v>
      </c>
      <c r="C16" s="85"/>
      <c r="D16" s="85" t="s">
        <v>21</v>
      </c>
      <c r="E16" s="62">
        <v>10.8</v>
      </c>
      <c r="F16" s="63">
        <f t="shared" si="0"/>
        <v>23</v>
      </c>
      <c r="G16" s="62">
        <v>114</v>
      </c>
      <c r="H16" s="63">
        <f t="shared" si="1"/>
        <v>29</v>
      </c>
      <c r="I16" s="62">
        <v>5.3</v>
      </c>
      <c r="J16" s="63">
        <f t="shared" si="2"/>
        <v>33</v>
      </c>
      <c r="K16" s="62">
        <v>43.21</v>
      </c>
      <c r="L16" s="63">
        <f t="shared" si="3"/>
        <v>17</v>
      </c>
      <c r="M16" s="65">
        <f t="shared" si="6"/>
        <v>102</v>
      </c>
      <c r="N16" s="66">
        <f t="shared" si="4"/>
        <v>27</v>
      </c>
      <c r="O16" s="67"/>
      <c r="P16" s="88"/>
      <c r="Q16" s="8"/>
      <c r="R16" s="8"/>
      <c r="S16" s="8"/>
      <c r="T16" s="8"/>
      <c r="U16" s="8"/>
      <c r="V16" s="1"/>
      <c r="W16" s="1"/>
      <c r="X16" s="1"/>
      <c r="Y16" s="1"/>
      <c r="Z16" s="1"/>
    </row>
    <row r="17" spans="1:26" x14ac:dyDescent="0.2">
      <c r="A17" s="6"/>
      <c r="B17" s="87" t="s">
        <v>37</v>
      </c>
      <c r="C17" s="85"/>
      <c r="D17" s="85" t="s">
        <v>21</v>
      </c>
      <c r="E17" s="62">
        <v>11.12</v>
      </c>
      <c r="F17" s="63">
        <f t="shared" si="0"/>
        <v>29</v>
      </c>
      <c r="G17" s="62">
        <v>134</v>
      </c>
      <c r="H17" s="63">
        <f t="shared" si="1"/>
        <v>3</v>
      </c>
      <c r="I17" s="62">
        <v>6.7</v>
      </c>
      <c r="J17" s="63">
        <f t="shared" si="2"/>
        <v>6</v>
      </c>
      <c r="K17" s="62">
        <v>46.58</v>
      </c>
      <c r="L17" s="63">
        <f t="shared" si="3"/>
        <v>31</v>
      </c>
      <c r="M17" s="65">
        <f t="shared" si="6"/>
        <v>69</v>
      </c>
      <c r="N17" s="66">
        <f t="shared" si="4"/>
        <v>13</v>
      </c>
      <c r="O17" s="67"/>
      <c r="P17" s="88"/>
      <c r="Q17" s="8"/>
      <c r="R17" s="8"/>
      <c r="S17" s="8"/>
      <c r="T17" s="8"/>
      <c r="U17" s="8"/>
      <c r="V17" s="1"/>
      <c r="W17" s="1"/>
      <c r="X17" s="1"/>
      <c r="Y17" s="1"/>
      <c r="Z17" s="1"/>
    </row>
    <row r="18" spans="1:26" x14ac:dyDescent="0.2">
      <c r="A18" s="6"/>
      <c r="B18" s="87" t="s">
        <v>38</v>
      </c>
      <c r="C18" s="85"/>
      <c r="D18" s="85" t="s">
        <v>21</v>
      </c>
      <c r="E18" s="62">
        <v>11.74</v>
      </c>
      <c r="F18" s="63">
        <f t="shared" si="0"/>
        <v>40</v>
      </c>
      <c r="G18" s="62">
        <v>120</v>
      </c>
      <c r="H18" s="63">
        <f t="shared" si="1"/>
        <v>18</v>
      </c>
      <c r="I18" s="62">
        <v>8.25</v>
      </c>
      <c r="J18" s="63">
        <f t="shared" si="2"/>
        <v>1</v>
      </c>
      <c r="K18" s="62">
        <v>49.67</v>
      </c>
      <c r="L18" s="63">
        <f t="shared" si="3"/>
        <v>37</v>
      </c>
      <c r="M18" s="65">
        <f t="shared" si="6"/>
        <v>96</v>
      </c>
      <c r="N18" s="66">
        <f t="shared" si="4"/>
        <v>25</v>
      </c>
      <c r="O18" s="67"/>
      <c r="P18" s="88"/>
      <c r="Q18" s="8"/>
      <c r="R18" s="8"/>
      <c r="S18" s="8"/>
      <c r="T18" s="8"/>
      <c r="U18" s="8"/>
      <c r="V18" s="1"/>
      <c r="W18" s="1"/>
      <c r="X18" s="1"/>
      <c r="Y18" s="1"/>
      <c r="Z18" s="1"/>
    </row>
    <row r="19" spans="1:26" ht="13.5" thickBot="1" x14ac:dyDescent="0.25">
      <c r="A19" s="6"/>
      <c r="B19" s="113" t="s">
        <v>83</v>
      </c>
      <c r="C19" s="115"/>
      <c r="D19" s="115" t="s">
        <v>21</v>
      </c>
      <c r="E19" s="116">
        <v>10.4</v>
      </c>
      <c r="F19" s="117">
        <f t="shared" si="0"/>
        <v>12</v>
      </c>
      <c r="G19" s="116">
        <v>151</v>
      </c>
      <c r="H19" s="117">
        <f t="shared" si="1"/>
        <v>1</v>
      </c>
      <c r="I19" s="116">
        <v>7.1</v>
      </c>
      <c r="J19" s="117">
        <f t="shared" si="2"/>
        <v>3</v>
      </c>
      <c r="K19" s="116">
        <v>40.119999999999997</v>
      </c>
      <c r="L19" s="117">
        <f t="shared" si="3"/>
        <v>8</v>
      </c>
      <c r="M19" s="119">
        <f t="shared" si="6"/>
        <v>24</v>
      </c>
      <c r="N19" s="120">
        <f t="shared" si="4"/>
        <v>1</v>
      </c>
      <c r="O19" s="121"/>
      <c r="P19" s="122"/>
      <c r="Q19" s="8"/>
      <c r="R19" s="8"/>
      <c r="S19" s="8"/>
      <c r="T19" s="8"/>
      <c r="U19" s="8"/>
      <c r="V19" s="1"/>
      <c r="W19" s="1"/>
      <c r="X19" s="1"/>
      <c r="Y19" s="1"/>
      <c r="Z19" s="1"/>
    </row>
    <row r="20" spans="1:26" x14ac:dyDescent="0.2">
      <c r="A20" s="6"/>
      <c r="B20" s="103" t="s">
        <v>65</v>
      </c>
      <c r="C20" s="104">
        <v>40996</v>
      </c>
      <c r="D20" s="105" t="s">
        <v>28</v>
      </c>
      <c r="E20" s="106">
        <v>10.78</v>
      </c>
      <c r="F20" s="107">
        <f t="shared" si="0"/>
        <v>22</v>
      </c>
      <c r="G20" s="106">
        <v>132</v>
      </c>
      <c r="H20" s="107">
        <f t="shared" si="1"/>
        <v>5</v>
      </c>
      <c r="I20" s="106">
        <v>5.98</v>
      </c>
      <c r="J20" s="107">
        <f t="shared" si="2"/>
        <v>14</v>
      </c>
      <c r="K20" s="106">
        <v>40.479999999999997</v>
      </c>
      <c r="L20" s="107">
        <f t="shared" si="3"/>
        <v>9</v>
      </c>
      <c r="M20" s="109">
        <f t="shared" si="6"/>
        <v>50</v>
      </c>
      <c r="N20" s="110">
        <f t="shared" si="4"/>
        <v>6</v>
      </c>
      <c r="O20" s="111">
        <f>+IF(+AND(+N20&gt;0,+N21&gt;0,+N22&gt;0,+N23&gt;0,+N24&gt;0,+N25&gt;0),+N20+N21+N22+N23+N24+N25,"nekompletní")</f>
        <v>187</v>
      </c>
      <c r="P20" s="112">
        <f>IF(+O20&lt;&gt;"nekompletní",+RANK(O20,O$8:O$131,1),0)</f>
        <v>6</v>
      </c>
      <c r="Q20" s="8"/>
      <c r="R20" s="8"/>
      <c r="S20" s="8"/>
      <c r="T20" s="8"/>
      <c r="U20" s="8"/>
      <c r="V20" s="1"/>
      <c r="W20" s="1"/>
      <c r="X20" s="1"/>
      <c r="Y20" s="1"/>
      <c r="Z20" s="1"/>
    </row>
    <row r="21" spans="1:26" x14ac:dyDescent="0.2">
      <c r="A21" s="6"/>
      <c r="B21" s="87" t="s">
        <v>66</v>
      </c>
      <c r="C21" s="86">
        <v>40991</v>
      </c>
      <c r="D21" s="85" t="s">
        <v>28</v>
      </c>
      <c r="E21" s="62">
        <v>10.97</v>
      </c>
      <c r="F21" s="63">
        <f t="shared" si="0"/>
        <v>26</v>
      </c>
      <c r="G21" s="62">
        <v>127</v>
      </c>
      <c r="H21" s="63">
        <f t="shared" si="1"/>
        <v>11</v>
      </c>
      <c r="I21" s="62">
        <v>6.45</v>
      </c>
      <c r="J21" s="63">
        <f t="shared" si="2"/>
        <v>13</v>
      </c>
      <c r="K21" s="62">
        <v>44.6</v>
      </c>
      <c r="L21" s="63">
        <f t="shared" si="3"/>
        <v>22</v>
      </c>
      <c r="M21" s="65">
        <f t="shared" si="6"/>
        <v>72</v>
      </c>
      <c r="N21" s="66">
        <f t="shared" si="4"/>
        <v>15</v>
      </c>
      <c r="O21" s="67"/>
      <c r="P21" s="88"/>
      <c r="Q21" s="8"/>
      <c r="R21" s="8"/>
      <c r="S21" s="8"/>
      <c r="T21" s="8"/>
      <c r="U21" s="8"/>
      <c r="V21" s="1"/>
      <c r="W21" s="1"/>
      <c r="X21" s="1"/>
      <c r="Y21" s="1"/>
      <c r="Z21" s="1"/>
    </row>
    <row r="22" spans="1:26" x14ac:dyDescent="0.2">
      <c r="A22" s="6"/>
      <c r="B22" s="87" t="s">
        <v>67</v>
      </c>
      <c r="C22" s="86">
        <v>40834</v>
      </c>
      <c r="D22" s="85" t="s">
        <v>28</v>
      </c>
      <c r="E22" s="62">
        <v>11.57</v>
      </c>
      <c r="F22" s="63">
        <f t="shared" si="0"/>
        <v>37</v>
      </c>
      <c r="G22" s="62">
        <v>122</v>
      </c>
      <c r="H22" s="63">
        <f t="shared" si="1"/>
        <v>16</v>
      </c>
      <c r="I22" s="62">
        <v>4.6500000000000004</v>
      </c>
      <c r="J22" s="63">
        <f t="shared" si="2"/>
        <v>40</v>
      </c>
      <c r="K22" s="62">
        <v>50.51</v>
      </c>
      <c r="L22" s="63">
        <f t="shared" si="3"/>
        <v>41</v>
      </c>
      <c r="M22" s="65">
        <f t="shared" si="6"/>
        <v>134</v>
      </c>
      <c r="N22" s="66">
        <f t="shared" si="4"/>
        <v>39</v>
      </c>
      <c r="O22" s="67"/>
      <c r="P22" s="88"/>
      <c r="Q22" s="8"/>
      <c r="R22" s="8"/>
      <c r="S22" s="8"/>
      <c r="T22" s="8"/>
      <c r="U22" s="8"/>
      <c r="V22" s="1"/>
      <c r="W22" s="1"/>
      <c r="X22" s="1"/>
      <c r="Y22" s="1"/>
      <c r="Z22" s="1"/>
    </row>
    <row r="23" spans="1:26" x14ac:dyDescent="0.2">
      <c r="A23" s="6"/>
      <c r="B23" s="87" t="s">
        <v>68</v>
      </c>
      <c r="C23" s="86">
        <v>41235</v>
      </c>
      <c r="D23" s="85" t="s">
        <v>28</v>
      </c>
      <c r="E23" s="62">
        <v>11</v>
      </c>
      <c r="F23" s="63">
        <f t="shared" si="0"/>
        <v>27</v>
      </c>
      <c r="G23" s="62">
        <v>107</v>
      </c>
      <c r="H23" s="63">
        <f t="shared" si="1"/>
        <v>32</v>
      </c>
      <c r="I23" s="62">
        <v>4.34</v>
      </c>
      <c r="J23" s="63">
        <f t="shared" si="2"/>
        <v>45</v>
      </c>
      <c r="K23" s="62">
        <v>46.47</v>
      </c>
      <c r="L23" s="63">
        <f t="shared" si="3"/>
        <v>30</v>
      </c>
      <c r="M23" s="65">
        <f t="shared" si="6"/>
        <v>134</v>
      </c>
      <c r="N23" s="66">
        <f t="shared" si="4"/>
        <v>39</v>
      </c>
      <c r="O23" s="67"/>
      <c r="P23" s="88"/>
      <c r="Q23" s="8"/>
      <c r="R23" s="8"/>
      <c r="S23" s="8"/>
      <c r="T23" s="8"/>
      <c r="U23" s="8"/>
      <c r="V23" s="1"/>
      <c r="W23" s="1"/>
      <c r="X23" s="1"/>
      <c r="Y23" s="1"/>
      <c r="Z23" s="1"/>
    </row>
    <row r="24" spans="1:26" x14ac:dyDescent="0.2">
      <c r="A24" s="6"/>
      <c r="B24" s="87" t="s">
        <v>69</v>
      </c>
      <c r="C24" s="86">
        <v>41120</v>
      </c>
      <c r="D24" s="85" t="s">
        <v>28</v>
      </c>
      <c r="E24" s="62">
        <v>12.67</v>
      </c>
      <c r="F24" s="63">
        <f t="shared" si="0"/>
        <v>47</v>
      </c>
      <c r="G24" s="62">
        <v>98</v>
      </c>
      <c r="H24" s="63">
        <f t="shared" si="1"/>
        <v>45</v>
      </c>
      <c r="I24" s="62">
        <v>5.4</v>
      </c>
      <c r="J24" s="63">
        <f t="shared" si="2"/>
        <v>27</v>
      </c>
      <c r="K24" s="62">
        <v>53.17</v>
      </c>
      <c r="L24" s="63">
        <f t="shared" si="3"/>
        <v>46</v>
      </c>
      <c r="M24" s="65">
        <f t="shared" si="6"/>
        <v>165</v>
      </c>
      <c r="N24" s="66">
        <f t="shared" si="4"/>
        <v>46</v>
      </c>
      <c r="O24" s="67"/>
      <c r="P24" s="88"/>
      <c r="Q24" s="8"/>
      <c r="R24" s="8"/>
      <c r="S24" s="8"/>
      <c r="T24" s="8"/>
      <c r="U24" s="8"/>
      <c r="V24" s="1"/>
      <c r="W24" s="1"/>
      <c r="X24" s="1"/>
      <c r="Y24" s="1"/>
      <c r="Z24" s="1"/>
    </row>
    <row r="25" spans="1:26" ht="13.5" thickBot="1" x14ac:dyDescent="0.25">
      <c r="A25" s="6"/>
      <c r="B25" s="113" t="s">
        <v>70</v>
      </c>
      <c r="C25" s="114">
        <v>40802</v>
      </c>
      <c r="D25" s="115" t="s">
        <v>28</v>
      </c>
      <c r="E25" s="116">
        <v>13.61</v>
      </c>
      <c r="F25" s="117">
        <f t="shared" si="0"/>
        <v>50</v>
      </c>
      <c r="G25" s="116">
        <v>119</v>
      </c>
      <c r="H25" s="117">
        <f t="shared" si="1"/>
        <v>23</v>
      </c>
      <c r="I25" s="116">
        <v>4.5999999999999996</v>
      </c>
      <c r="J25" s="117">
        <f t="shared" si="2"/>
        <v>41</v>
      </c>
      <c r="K25" s="116">
        <v>49.17</v>
      </c>
      <c r="L25" s="117">
        <f t="shared" si="3"/>
        <v>36</v>
      </c>
      <c r="M25" s="119">
        <f t="shared" si="6"/>
        <v>150</v>
      </c>
      <c r="N25" s="120">
        <f t="shared" si="4"/>
        <v>42</v>
      </c>
      <c r="O25" s="121"/>
      <c r="P25" s="122"/>
      <c r="Q25" s="8"/>
      <c r="R25" s="8"/>
      <c r="S25" s="8"/>
      <c r="T25" s="8"/>
      <c r="U25" s="8"/>
      <c r="V25" s="1"/>
      <c r="W25" s="1"/>
      <c r="X25" s="1"/>
      <c r="Y25" s="1"/>
      <c r="Z25" s="1"/>
    </row>
    <row r="26" spans="1:26" x14ac:dyDescent="0.2">
      <c r="A26" s="6"/>
      <c r="B26" s="103" t="s">
        <v>77</v>
      </c>
      <c r="C26" s="104">
        <v>40913</v>
      </c>
      <c r="D26" s="105" t="s">
        <v>19</v>
      </c>
      <c r="E26" s="106">
        <v>9.41</v>
      </c>
      <c r="F26" s="107">
        <f t="shared" si="0"/>
        <v>1</v>
      </c>
      <c r="G26" s="106">
        <v>128</v>
      </c>
      <c r="H26" s="107">
        <f t="shared" si="1"/>
        <v>9</v>
      </c>
      <c r="I26" s="106">
        <v>5.77</v>
      </c>
      <c r="J26" s="107">
        <f t="shared" si="2"/>
        <v>21</v>
      </c>
      <c r="K26" s="106">
        <v>39.32</v>
      </c>
      <c r="L26" s="107">
        <f t="shared" si="3"/>
        <v>4</v>
      </c>
      <c r="M26" s="109">
        <f t="shared" si="6"/>
        <v>35</v>
      </c>
      <c r="N26" s="110">
        <f t="shared" si="4"/>
        <v>3</v>
      </c>
      <c r="O26" s="111">
        <f>+IF(+AND(+N26&gt;0,+N27&gt;0,+N28&gt;0,+N29&gt;0,+N30&gt;0,+N31&gt;0),+N26+N27+N28+N29+N30+N31,"nekompletní")</f>
        <v>82</v>
      </c>
      <c r="P26" s="112">
        <f>IF(+O26&lt;&gt;"nekompletní",+RANK(O26,O$8:O$131,1),0)</f>
        <v>1</v>
      </c>
      <c r="Q26" s="8"/>
      <c r="R26" s="8"/>
      <c r="S26" s="8"/>
      <c r="T26" s="8"/>
      <c r="U26" s="8"/>
      <c r="V26" s="1"/>
      <c r="W26" s="1"/>
      <c r="X26" s="1"/>
      <c r="Y26" s="1"/>
      <c r="Z26" s="1"/>
    </row>
    <row r="27" spans="1:26" x14ac:dyDescent="0.2">
      <c r="A27" s="6"/>
      <c r="B27" s="87" t="s">
        <v>78</v>
      </c>
      <c r="C27" s="86">
        <v>41131</v>
      </c>
      <c r="D27" s="85" t="s">
        <v>19</v>
      </c>
      <c r="E27" s="62">
        <v>10.87</v>
      </c>
      <c r="F27" s="63">
        <f t="shared" si="0"/>
        <v>25</v>
      </c>
      <c r="G27" s="62">
        <v>118</v>
      </c>
      <c r="H27" s="63">
        <f t="shared" si="1"/>
        <v>24</v>
      </c>
      <c r="I27" s="62">
        <v>5.31</v>
      </c>
      <c r="J27" s="63">
        <f t="shared" si="2"/>
        <v>32</v>
      </c>
      <c r="K27" s="62">
        <v>44.64</v>
      </c>
      <c r="L27" s="63">
        <f t="shared" si="3"/>
        <v>24</v>
      </c>
      <c r="M27" s="65">
        <f t="shared" si="6"/>
        <v>105</v>
      </c>
      <c r="N27" s="66">
        <f t="shared" si="4"/>
        <v>29</v>
      </c>
      <c r="O27" s="67"/>
      <c r="P27" s="88"/>
      <c r="Q27" s="8"/>
      <c r="R27" s="8"/>
      <c r="S27" s="8"/>
      <c r="T27" s="8"/>
      <c r="U27" s="8"/>
      <c r="V27" s="1"/>
      <c r="W27" s="1"/>
      <c r="X27" s="1"/>
      <c r="Y27" s="1"/>
      <c r="Z27" s="1"/>
    </row>
    <row r="28" spans="1:26" x14ac:dyDescent="0.2">
      <c r="A28" s="6"/>
      <c r="B28" s="87" t="s">
        <v>79</v>
      </c>
      <c r="C28" s="86">
        <v>41149</v>
      </c>
      <c r="D28" s="85" t="s">
        <v>19</v>
      </c>
      <c r="E28" s="62">
        <v>10.69</v>
      </c>
      <c r="F28" s="63">
        <f t="shared" si="0"/>
        <v>19</v>
      </c>
      <c r="G28" s="62">
        <v>133</v>
      </c>
      <c r="H28" s="63">
        <f t="shared" si="1"/>
        <v>4</v>
      </c>
      <c r="I28" s="62">
        <v>5.9</v>
      </c>
      <c r="J28" s="63">
        <f t="shared" si="2"/>
        <v>16</v>
      </c>
      <c r="K28" s="62">
        <v>44.99</v>
      </c>
      <c r="L28" s="63">
        <f t="shared" si="3"/>
        <v>25</v>
      </c>
      <c r="M28" s="65">
        <f t="shared" si="6"/>
        <v>64</v>
      </c>
      <c r="N28" s="66">
        <f t="shared" si="4"/>
        <v>10</v>
      </c>
      <c r="O28" s="67"/>
      <c r="P28" s="88"/>
      <c r="Q28" s="8"/>
      <c r="R28" s="8"/>
      <c r="S28" s="8"/>
      <c r="T28" s="8"/>
      <c r="U28" s="8"/>
      <c r="V28" s="1"/>
      <c r="W28" s="1"/>
      <c r="X28" s="1"/>
      <c r="Y28" s="1"/>
      <c r="Z28" s="1"/>
    </row>
    <row r="29" spans="1:26" x14ac:dyDescent="0.2">
      <c r="A29" s="6"/>
      <c r="B29" s="87" t="s">
        <v>80</v>
      </c>
      <c r="C29" s="86">
        <v>40812</v>
      </c>
      <c r="D29" s="85" t="s">
        <v>19</v>
      </c>
      <c r="E29" s="62">
        <v>10.15</v>
      </c>
      <c r="F29" s="63">
        <f t="shared" si="0"/>
        <v>8</v>
      </c>
      <c r="G29" s="62">
        <v>116</v>
      </c>
      <c r="H29" s="63">
        <f t="shared" si="1"/>
        <v>27</v>
      </c>
      <c r="I29" s="62">
        <v>5.87</v>
      </c>
      <c r="J29" s="63">
        <f t="shared" si="2"/>
        <v>18</v>
      </c>
      <c r="K29" s="62">
        <v>42.82</v>
      </c>
      <c r="L29" s="63">
        <f t="shared" si="3"/>
        <v>14</v>
      </c>
      <c r="M29" s="65">
        <f t="shared" si="6"/>
        <v>67</v>
      </c>
      <c r="N29" s="66">
        <f t="shared" si="4"/>
        <v>11</v>
      </c>
      <c r="O29" s="67"/>
      <c r="P29" s="88"/>
      <c r="Q29" s="8"/>
      <c r="R29" s="8"/>
      <c r="S29" s="8"/>
      <c r="T29" s="8"/>
      <c r="U29" s="8"/>
      <c r="V29" s="1"/>
      <c r="W29" s="1"/>
      <c r="X29" s="1"/>
      <c r="Y29" s="1"/>
      <c r="Z29" s="1"/>
    </row>
    <row r="30" spans="1:26" x14ac:dyDescent="0.2">
      <c r="A30" s="6"/>
      <c r="B30" s="87" t="s">
        <v>81</v>
      </c>
      <c r="C30" s="86">
        <v>40860</v>
      </c>
      <c r="D30" s="85" t="s">
        <v>19</v>
      </c>
      <c r="E30" s="62">
        <v>10.7</v>
      </c>
      <c r="F30" s="63">
        <f t="shared" si="0"/>
        <v>20</v>
      </c>
      <c r="G30" s="62">
        <v>149</v>
      </c>
      <c r="H30" s="63">
        <f t="shared" si="1"/>
        <v>2</v>
      </c>
      <c r="I30" s="62">
        <v>7.01</v>
      </c>
      <c r="J30" s="63">
        <f t="shared" si="2"/>
        <v>4</v>
      </c>
      <c r="K30" s="62">
        <v>45.34</v>
      </c>
      <c r="L30" s="63">
        <f t="shared" si="3"/>
        <v>27</v>
      </c>
      <c r="M30" s="65">
        <f t="shared" si="6"/>
        <v>53</v>
      </c>
      <c r="N30" s="66">
        <f t="shared" si="4"/>
        <v>7</v>
      </c>
      <c r="O30" s="67"/>
      <c r="P30" s="88"/>
      <c r="Q30" s="8"/>
      <c r="R30" s="8"/>
      <c r="S30" s="8"/>
      <c r="T30" s="8"/>
      <c r="U30" s="8"/>
      <c r="V30" s="1"/>
      <c r="W30" s="1"/>
      <c r="X30" s="1"/>
      <c r="Y30" s="1"/>
      <c r="Z30" s="1"/>
    </row>
    <row r="31" spans="1:26" ht="13.5" thickBot="1" x14ac:dyDescent="0.25">
      <c r="A31" s="6"/>
      <c r="B31" s="113" t="s">
        <v>82</v>
      </c>
      <c r="C31" s="114">
        <v>40705</v>
      </c>
      <c r="D31" s="115" t="s">
        <v>19</v>
      </c>
      <c r="E31" s="116">
        <v>10.44</v>
      </c>
      <c r="F31" s="117">
        <f t="shared" si="0"/>
        <v>13</v>
      </c>
      <c r="G31" s="116">
        <v>106</v>
      </c>
      <c r="H31" s="117">
        <f t="shared" si="1"/>
        <v>34</v>
      </c>
      <c r="I31" s="116">
        <v>6.65</v>
      </c>
      <c r="J31" s="117">
        <f t="shared" si="2"/>
        <v>7</v>
      </c>
      <c r="K31" s="116">
        <v>47.63</v>
      </c>
      <c r="L31" s="117">
        <f t="shared" si="3"/>
        <v>33</v>
      </c>
      <c r="M31" s="119">
        <f t="shared" si="6"/>
        <v>87</v>
      </c>
      <c r="N31" s="120">
        <f t="shared" si="4"/>
        <v>22</v>
      </c>
      <c r="O31" s="121"/>
      <c r="P31" s="122"/>
      <c r="Q31" s="8"/>
      <c r="R31" s="8"/>
      <c r="S31" s="8"/>
      <c r="T31" s="8"/>
      <c r="U31" s="8"/>
      <c r="V31" s="1"/>
      <c r="W31" s="1"/>
      <c r="X31" s="1"/>
      <c r="Y31" s="1"/>
      <c r="Z31" s="1"/>
    </row>
    <row r="32" spans="1:26" x14ac:dyDescent="0.2">
      <c r="A32" s="6"/>
      <c r="B32" s="103" t="s">
        <v>125</v>
      </c>
      <c r="C32" s="104">
        <v>40926</v>
      </c>
      <c r="D32" s="105" t="s">
        <v>36</v>
      </c>
      <c r="E32" s="106">
        <v>9.73</v>
      </c>
      <c r="F32" s="107">
        <f t="shared" si="0"/>
        <v>2</v>
      </c>
      <c r="G32" s="106">
        <v>130</v>
      </c>
      <c r="H32" s="107">
        <f t="shared" si="1"/>
        <v>8</v>
      </c>
      <c r="I32" s="106">
        <v>4.75</v>
      </c>
      <c r="J32" s="107">
        <f t="shared" si="2"/>
        <v>37</v>
      </c>
      <c r="K32" s="106">
        <v>40.67</v>
      </c>
      <c r="L32" s="107">
        <f t="shared" si="3"/>
        <v>10</v>
      </c>
      <c r="M32" s="109">
        <f t="shared" si="6"/>
        <v>57</v>
      </c>
      <c r="N32" s="110">
        <f t="shared" si="4"/>
        <v>8</v>
      </c>
      <c r="O32" s="111">
        <f>+IF(+AND(+N32&gt;0,+N33&gt;0,+N34&gt;0,+N35&gt;0,+N36&gt;0,+N37&gt;0),+N32+N33+N34+N35+N36+N37,"nekompletní")</f>
        <v>225</v>
      </c>
      <c r="P32" s="112">
        <f>IF(+O32&lt;&gt;"nekompletní",+RANK(O32,O$8:O$131,1),0)</f>
        <v>8</v>
      </c>
      <c r="Q32" s="8"/>
      <c r="R32" s="8"/>
      <c r="S32" s="8"/>
      <c r="T32" s="8"/>
      <c r="U32" s="8"/>
      <c r="V32" s="1"/>
      <c r="W32" s="1"/>
      <c r="X32" s="1"/>
      <c r="Y32" s="1"/>
      <c r="Z32" s="1"/>
    </row>
    <row r="33" spans="1:26" x14ac:dyDescent="0.2">
      <c r="A33" s="6"/>
      <c r="B33" s="87" t="s">
        <v>126</v>
      </c>
      <c r="C33" s="86">
        <v>41026</v>
      </c>
      <c r="D33" s="85" t="s">
        <v>36</v>
      </c>
      <c r="E33" s="62">
        <v>11.31</v>
      </c>
      <c r="F33" s="63">
        <f t="shared" si="0"/>
        <v>34</v>
      </c>
      <c r="G33" s="62">
        <v>132</v>
      </c>
      <c r="H33" s="63">
        <f t="shared" si="1"/>
        <v>5</v>
      </c>
      <c r="I33" s="62">
        <v>5.93</v>
      </c>
      <c r="J33" s="63">
        <f t="shared" si="2"/>
        <v>15</v>
      </c>
      <c r="K33" s="62">
        <v>42.86</v>
      </c>
      <c r="L33" s="63">
        <f t="shared" si="3"/>
        <v>15</v>
      </c>
      <c r="M33" s="65">
        <f t="shared" si="6"/>
        <v>69</v>
      </c>
      <c r="N33" s="66">
        <f t="shared" si="4"/>
        <v>13</v>
      </c>
      <c r="O33" s="67"/>
      <c r="P33" s="88"/>
      <c r="Q33" s="8"/>
      <c r="R33" s="8"/>
      <c r="S33" s="8"/>
      <c r="T33" s="8"/>
      <c r="U33" s="8"/>
      <c r="V33" s="1"/>
      <c r="W33" s="1"/>
      <c r="X33" s="1"/>
      <c r="Y33" s="1"/>
      <c r="Z33" s="1"/>
    </row>
    <row r="34" spans="1:26" x14ac:dyDescent="0.2">
      <c r="A34" s="6"/>
      <c r="B34" s="87" t="s">
        <v>106</v>
      </c>
      <c r="C34" s="86"/>
      <c r="D34" s="85" t="s">
        <v>36</v>
      </c>
      <c r="E34" s="62">
        <v>20</v>
      </c>
      <c r="F34" s="63">
        <f t="shared" si="0"/>
        <v>51</v>
      </c>
      <c r="G34" s="62">
        <v>1</v>
      </c>
      <c r="H34" s="63">
        <f t="shared" si="1"/>
        <v>51</v>
      </c>
      <c r="I34" s="62">
        <v>1</v>
      </c>
      <c r="J34" s="63">
        <f t="shared" si="2"/>
        <v>51</v>
      </c>
      <c r="K34" s="62">
        <v>100</v>
      </c>
      <c r="L34" s="63">
        <f t="shared" si="3"/>
        <v>51</v>
      </c>
      <c r="M34" s="65">
        <f t="shared" si="6"/>
        <v>204</v>
      </c>
      <c r="N34" s="66">
        <f t="shared" si="4"/>
        <v>51</v>
      </c>
      <c r="O34" s="67"/>
      <c r="P34" s="88"/>
      <c r="Q34" s="8"/>
      <c r="R34" s="8"/>
      <c r="S34" s="8"/>
      <c r="T34" s="8"/>
      <c r="U34" s="8"/>
      <c r="V34" s="1"/>
      <c r="W34" s="1"/>
      <c r="X34" s="1"/>
      <c r="Y34" s="1"/>
      <c r="Z34" s="1"/>
    </row>
    <row r="35" spans="1:26" x14ac:dyDescent="0.2">
      <c r="A35" s="6"/>
      <c r="B35" s="87" t="s">
        <v>106</v>
      </c>
      <c r="C35" s="86"/>
      <c r="D35" s="85" t="s">
        <v>36</v>
      </c>
      <c r="E35" s="62">
        <v>20</v>
      </c>
      <c r="F35" s="63">
        <f t="shared" si="0"/>
        <v>51</v>
      </c>
      <c r="G35" s="62">
        <v>1</v>
      </c>
      <c r="H35" s="63">
        <f t="shared" si="1"/>
        <v>51</v>
      </c>
      <c r="I35" s="62">
        <v>1</v>
      </c>
      <c r="J35" s="63">
        <f t="shared" si="2"/>
        <v>51</v>
      </c>
      <c r="K35" s="62">
        <v>100</v>
      </c>
      <c r="L35" s="63">
        <f t="shared" si="3"/>
        <v>51</v>
      </c>
      <c r="M35" s="65">
        <f t="shared" si="6"/>
        <v>204</v>
      </c>
      <c r="N35" s="66">
        <f t="shared" si="4"/>
        <v>51</v>
      </c>
      <c r="O35" s="67"/>
      <c r="P35" s="88"/>
      <c r="Q35" s="8"/>
      <c r="R35" s="8"/>
      <c r="S35" s="8"/>
      <c r="T35" s="8"/>
      <c r="U35" s="8"/>
      <c r="V35" s="1"/>
      <c r="W35" s="1"/>
      <c r="X35" s="1"/>
      <c r="Y35" s="1"/>
      <c r="Z35" s="1"/>
    </row>
    <row r="36" spans="1:26" x14ac:dyDescent="0.2">
      <c r="A36" s="6"/>
      <c r="B36" s="87" t="s">
        <v>106</v>
      </c>
      <c r="C36" s="86"/>
      <c r="D36" s="85" t="s">
        <v>36</v>
      </c>
      <c r="E36" s="62">
        <v>20</v>
      </c>
      <c r="F36" s="63">
        <f t="shared" si="0"/>
        <v>51</v>
      </c>
      <c r="G36" s="62">
        <v>1</v>
      </c>
      <c r="H36" s="63">
        <f t="shared" si="1"/>
        <v>51</v>
      </c>
      <c r="I36" s="62">
        <v>1</v>
      </c>
      <c r="J36" s="63">
        <f t="shared" si="2"/>
        <v>51</v>
      </c>
      <c r="K36" s="62">
        <v>100</v>
      </c>
      <c r="L36" s="63">
        <f t="shared" si="3"/>
        <v>51</v>
      </c>
      <c r="M36" s="65">
        <f t="shared" si="6"/>
        <v>204</v>
      </c>
      <c r="N36" s="66">
        <f t="shared" si="4"/>
        <v>51</v>
      </c>
      <c r="O36" s="67"/>
      <c r="P36" s="88"/>
      <c r="Q36" s="8"/>
      <c r="R36" s="8"/>
      <c r="S36" s="8"/>
      <c r="T36" s="8"/>
      <c r="U36" s="8"/>
      <c r="V36" s="1"/>
      <c r="W36" s="1"/>
      <c r="X36" s="1"/>
      <c r="Y36" s="1"/>
      <c r="Z36" s="1"/>
    </row>
    <row r="37" spans="1:26" ht="13.5" thickBot="1" x14ac:dyDescent="0.25">
      <c r="A37" s="6"/>
      <c r="B37" s="113" t="s">
        <v>106</v>
      </c>
      <c r="C37" s="114"/>
      <c r="D37" s="115" t="s">
        <v>36</v>
      </c>
      <c r="E37" s="116">
        <v>20</v>
      </c>
      <c r="F37" s="117">
        <f t="shared" si="0"/>
        <v>51</v>
      </c>
      <c r="G37" s="116">
        <v>1</v>
      </c>
      <c r="H37" s="117">
        <f t="shared" si="1"/>
        <v>51</v>
      </c>
      <c r="I37" s="116">
        <v>1</v>
      </c>
      <c r="J37" s="117">
        <f t="shared" si="2"/>
        <v>51</v>
      </c>
      <c r="K37" s="116">
        <v>100</v>
      </c>
      <c r="L37" s="117">
        <f t="shared" si="3"/>
        <v>51</v>
      </c>
      <c r="M37" s="119">
        <f t="shared" si="6"/>
        <v>204</v>
      </c>
      <c r="N37" s="120">
        <f t="shared" si="4"/>
        <v>51</v>
      </c>
      <c r="O37" s="121"/>
      <c r="P37" s="122"/>
      <c r="Q37" s="8"/>
      <c r="R37" s="8"/>
      <c r="S37" s="8"/>
      <c r="T37" s="8"/>
      <c r="U37" s="8"/>
      <c r="V37" s="1"/>
      <c r="W37" s="1"/>
      <c r="X37" s="1"/>
      <c r="Y37" s="1"/>
      <c r="Z37" s="1"/>
    </row>
    <row r="38" spans="1:26" x14ac:dyDescent="0.2">
      <c r="A38" s="6"/>
      <c r="B38" s="124" t="s">
        <v>97</v>
      </c>
      <c r="C38" s="125">
        <v>40689</v>
      </c>
      <c r="D38" s="126" t="s">
        <v>35</v>
      </c>
      <c r="E38" s="106">
        <v>11.06</v>
      </c>
      <c r="F38" s="107">
        <f t="shared" si="0"/>
        <v>28</v>
      </c>
      <c r="G38" s="106">
        <v>105</v>
      </c>
      <c r="H38" s="107">
        <f t="shared" si="1"/>
        <v>35</v>
      </c>
      <c r="I38" s="106">
        <v>4.9000000000000004</v>
      </c>
      <c r="J38" s="107">
        <f t="shared" si="2"/>
        <v>35</v>
      </c>
      <c r="K38" s="106">
        <v>45.56</v>
      </c>
      <c r="L38" s="107">
        <f t="shared" si="3"/>
        <v>28</v>
      </c>
      <c r="M38" s="109">
        <f t="shared" si="6"/>
        <v>126</v>
      </c>
      <c r="N38" s="110">
        <f t="shared" si="4"/>
        <v>36</v>
      </c>
      <c r="O38" s="111">
        <f>+IF(+AND(+N38&gt;0,+N39&gt;0,+N40&gt;0,+N41&gt;0,+N42&gt;0,+N43&gt;0),+N38+N39+N40+N41+N42+N43,"nekompletní")</f>
        <v>256</v>
      </c>
      <c r="P38" s="112">
        <f>IF(+O38&lt;&gt;"nekompletní",+RANK(O38,O$8:O$131,1),0)</f>
        <v>9</v>
      </c>
      <c r="Q38" s="8"/>
      <c r="R38" s="8"/>
      <c r="S38" s="8"/>
      <c r="T38" s="8"/>
      <c r="U38" s="8"/>
      <c r="V38" s="1"/>
      <c r="W38" s="1"/>
      <c r="X38" s="1"/>
      <c r="Y38" s="1"/>
      <c r="Z38" s="1"/>
    </row>
    <row r="39" spans="1:26" x14ac:dyDescent="0.2">
      <c r="A39" s="6"/>
      <c r="B39" s="89" t="s">
        <v>98</v>
      </c>
      <c r="C39" s="83">
        <v>40861</v>
      </c>
      <c r="D39" s="68" t="s">
        <v>35</v>
      </c>
      <c r="E39" s="62">
        <v>12.96</v>
      </c>
      <c r="F39" s="63">
        <f t="shared" si="0"/>
        <v>48</v>
      </c>
      <c r="G39" s="62">
        <v>104</v>
      </c>
      <c r="H39" s="63">
        <f t="shared" si="1"/>
        <v>39</v>
      </c>
      <c r="I39" s="62">
        <v>5.82</v>
      </c>
      <c r="J39" s="63">
        <f t="shared" si="2"/>
        <v>19</v>
      </c>
      <c r="K39" s="62">
        <v>48.37</v>
      </c>
      <c r="L39" s="63">
        <f t="shared" si="3"/>
        <v>34</v>
      </c>
      <c r="M39" s="65">
        <f t="shared" si="6"/>
        <v>140</v>
      </c>
      <c r="N39" s="66">
        <f t="shared" si="4"/>
        <v>41</v>
      </c>
      <c r="O39" s="67"/>
      <c r="P39" s="88"/>
      <c r="Q39" s="8"/>
      <c r="R39" s="8"/>
      <c r="S39" s="8"/>
      <c r="T39" s="8"/>
      <c r="U39" s="8"/>
      <c r="V39" s="1"/>
      <c r="W39" s="1"/>
      <c r="X39" s="1"/>
      <c r="Y39" s="1"/>
      <c r="Z39" s="1"/>
    </row>
    <row r="40" spans="1:26" x14ac:dyDescent="0.2">
      <c r="A40" s="6"/>
      <c r="B40" s="89" t="s">
        <v>99</v>
      </c>
      <c r="C40" s="83">
        <v>40991</v>
      </c>
      <c r="D40" s="68" t="s">
        <v>35</v>
      </c>
      <c r="E40" s="62">
        <v>11.87</v>
      </c>
      <c r="F40" s="63">
        <f t="shared" si="0"/>
        <v>42</v>
      </c>
      <c r="G40" s="62">
        <v>123</v>
      </c>
      <c r="H40" s="63">
        <f t="shared" si="1"/>
        <v>13</v>
      </c>
      <c r="I40" s="62">
        <v>5.5</v>
      </c>
      <c r="J40" s="63">
        <f t="shared" si="2"/>
        <v>24</v>
      </c>
      <c r="K40" s="62">
        <v>51.75</v>
      </c>
      <c r="L40" s="63">
        <f t="shared" si="3"/>
        <v>44</v>
      </c>
      <c r="M40" s="65">
        <f t="shared" si="6"/>
        <v>123</v>
      </c>
      <c r="N40" s="66">
        <f t="shared" si="4"/>
        <v>35</v>
      </c>
      <c r="O40" s="67"/>
      <c r="P40" s="88"/>
      <c r="Q40" s="8"/>
      <c r="R40" s="8"/>
      <c r="S40" s="8"/>
      <c r="T40" s="8"/>
      <c r="U40" s="8"/>
      <c r="V40" s="1"/>
      <c r="W40" s="1"/>
      <c r="X40" s="1"/>
      <c r="Y40" s="1"/>
      <c r="Z40" s="1"/>
    </row>
    <row r="41" spans="1:26" x14ac:dyDescent="0.2">
      <c r="A41" s="6"/>
      <c r="B41" s="89" t="s">
        <v>100</v>
      </c>
      <c r="C41" s="83">
        <v>41113</v>
      </c>
      <c r="D41" s="68" t="s">
        <v>35</v>
      </c>
      <c r="E41" s="62">
        <v>11.96</v>
      </c>
      <c r="F41" s="63">
        <f t="shared" si="0"/>
        <v>44</v>
      </c>
      <c r="G41" s="62">
        <v>105</v>
      </c>
      <c r="H41" s="63">
        <f t="shared" si="1"/>
        <v>35</v>
      </c>
      <c r="I41" s="62">
        <v>5.32</v>
      </c>
      <c r="J41" s="63">
        <f t="shared" si="2"/>
        <v>31</v>
      </c>
      <c r="K41" s="62">
        <v>57.13</v>
      </c>
      <c r="L41" s="70">
        <f t="shared" si="3"/>
        <v>50</v>
      </c>
      <c r="M41" s="77">
        <f t="shared" si="6"/>
        <v>160</v>
      </c>
      <c r="N41" s="66">
        <f t="shared" si="4"/>
        <v>45</v>
      </c>
      <c r="O41" s="67"/>
      <c r="P41" s="88"/>
      <c r="Q41" s="8"/>
      <c r="R41" s="8"/>
      <c r="S41" s="8"/>
      <c r="T41" s="8"/>
      <c r="U41" s="8"/>
      <c r="V41" s="1"/>
      <c r="W41" s="1"/>
      <c r="X41" s="1"/>
      <c r="Y41" s="1"/>
      <c r="Z41" s="1"/>
    </row>
    <row r="42" spans="1:26" x14ac:dyDescent="0.2">
      <c r="A42" s="6"/>
      <c r="B42" s="89" t="s">
        <v>101</v>
      </c>
      <c r="C42" s="83">
        <v>41059</v>
      </c>
      <c r="D42" s="68" t="s">
        <v>35</v>
      </c>
      <c r="E42" s="62">
        <v>12.54</v>
      </c>
      <c r="F42" s="63">
        <f t="shared" ref="F42:F75" si="7">IF(+E42,+RANK(E42,E$8:E$131,1),0)</f>
        <v>45</v>
      </c>
      <c r="G42" s="72">
        <v>93</v>
      </c>
      <c r="H42" s="63">
        <f t="shared" ref="H42:H75" si="8">IF(+G42,+RANK(G42,G$8:G$131,0),0)</f>
        <v>48</v>
      </c>
      <c r="I42" s="62">
        <v>3.85</v>
      </c>
      <c r="J42" s="63">
        <f t="shared" si="2"/>
        <v>48</v>
      </c>
      <c r="K42" s="62">
        <v>53.7</v>
      </c>
      <c r="L42" s="70">
        <f t="shared" ref="L42:L75" si="9">IF(+K42,+RANK(K42,K$8:K$131,1),0)</f>
        <v>47</v>
      </c>
      <c r="M42" s="77">
        <f t="shared" si="6"/>
        <v>188</v>
      </c>
      <c r="N42" s="66">
        <f t="shared" si="4"/>
        <v>50</v>
      </c>
      <c r="O42" s="67"/>
      <c r="P42" s="88"/>
      <c r="Q42" s="8"/>
      <c r="R42" s="8"/>
      <c r="S42" s="8"/>
      <c r="T42" s="8"/>
      <c r="U42" s="8"/>
      <c r="V42" s="1"/>
      <c r="W42" s="1"/>
      <c r="X42" s="1"/>
      <c r="Y42" s="1"/>
      <c r="Z42" s="1"/>
    </row>
    <row r="43" spans="1:26" ht="13.5" thickBot="1" x14ac:dyDescent="0.25">
      <c r="A43" s="6"/>
      <c r="B43" s="127" t="s">
        <v>102</v>
      </c>
      <c r="C43" s="128">
        <v>41036</v>
      </c>
      <c r="D43" s="129" t="s">
        <v>35</v>
      </c>
      <c r="E43" s="116">
        <v>13.5</v>
      </c>
      <c r="F43" s="117">
        <f>IF(+E43,+RANK(E43,E$8:E$131,1),0)</f>
        <v>49</v>
      </c>
      <c r="G43" s="116">
        <v>87</v>
      </c>
      <c r="H43" s="117">
        <f>IF(+G43,+RANK(G43,G$8:G$131,0),0)</f>
        <v>49</v>
      </c>
      <c r="I43" s="116">
        <v>4.75</v>
      </c>
      <c r="J43" s="117">
        <f t="shared" si="2"/>
        <v>37</v>
      </c>
      <c r="K43" s="116">
        <v>55.71</v>
      </c>
      <c r="L43" s="131">
        <f>IF(+K43,+RANK(K43,K$8:K$131,1),0)</f>
        <v>49</v>
      </c>
      <c r="M43" s="134">
        <f t="shared" si="5"/>
        <v>184</v>
      </c>
      <c r="N43" s="120">
        <f t="shared" si="4"/>
        <v>49</v>
      </c>
      <c r="O43" s="121"/>
      <c r="P43" s="122"/>
      <c r="Q43" s="8"/>
      <c r="R43" s="8"/>
      <c r="S43" s="8"/>
      <c r="T43" s="8"/>
      <c r="U43" s="8"/>
      <c r="V43" s="1"/>
      <c r="W43" s="1"/>
      <c r="X43" s="1"/>
      <c r="Y43" s="1"/>
      <c r="Z43" s="1"/>
    </row>
    <row r="44" spans="1:26" x14ac:dyDescent="0.2">
      <c r="A44" s="6"/>
      <c r="B44" s="124" t="s">
        <v>91</v>
      </c>
      <c r="C44" s="125">
        <v>40854</v>
      </c>
      <c r="D44" s="126" t="s">
        <v>85</v>
      </c>
      <c r="E44" s="106">
        <v>10.19</v>
      </c>
      <c r="F44" s="107">
        <f t="shared" si="7"/>
        <v>9</v>
      </c>
      <c r="G44" s="132">
        <v>128</v>
      </c>
      <c r="H44" s="107">
        <f t="shared" si="8"/>
        <v>9</v>
      </c>
      <c r="I44" s="106">
        <v>4.75</v>
      </c>
      <c r="J44" s="107">
        <f t="shared" si="2"/>
        <v>37</v>
      </c>
      <c r="K44" s="106">
        <v>42.3</v>
      </c>
      <c r="L44" s="138">
        <f t="shared" si="9"/>
        <v>12</v>
      </c>
      <c r="M44" s="139">
        <f t="shared" si="5"/>
        <v>67</v>
      </c>
      <c r="N44" s="110">
        <f t="shared" si="4"/>
        <v>11</v>
      </c>
      <c r="O44" s="111">
        <f>+IF(+AND(+N44&gt;0,+N45&gt;0,+N46&gt;0,+N47&gt;0,+N48&gt;0,+N49&gt;0),+N44+N45+N46+N47+N48+N49,"nekompletní")</f>
        <v>105</v>
      </c>
      <c r="P44" s="112">
        <f t="shared" ref="P44" si="10">IF(+O44&lt;&gt;"nekompletní",+RANK(O44,O$8:O$131,1),0)</f>
        <v>2</v>
      </c>
      <c r="Q44" s="8"/>
      <c r="R44" s="8"/>
      <c r="S44" s="8"/>
      <c r="T44" s="8"/>
      <c r="U44" s="8"/>
      <c r="V44" s="1"/>
      <c r="W44" s="1"/>
      <c r="X44" s="1"/>
      <c r="Y44" s="1"/>
      <c r="Z44" s="1"/>
    </row>
    <row r="45" spans="1:26" x14ac:dyDescent="0.2">
      <c r="A45" s="6"/>
      <c r="B45" s="89" t="s">
        <v>92</v>
      </c>
      <c r="C45" s="83">
        <v>40728</v>
      </c>
      <c r="D45" s="68" t="s">
        <v>85</v>
      </c>
      <c r="E45" s="62">
        <v>9.9600000000000009</v>
      </c>
      <c r="F45" s="63">
        <f t="shared" si="7"/>
        <v>4</v>
      </c>
      <c r="G45" s="72">
        <v>120</v>
      </c>
      <c r="H45" s="63">
        <f t="shared" si="8"/>
        <v>18</v>
      </c>
      <c r="I45" s="62">
        <v>3.3</v>
      </c>
      <c r="J45" s="63">
        <f t="shared" si="2"/>
        <v>50</v>
      </c>
      <c r="K45" s="62">
        <v>40.1</v>
      </c>
      <c r="L45" s="70">
        <f t="shared" si="9"/>
        <v>6</v>
      </c>
      <c r="M45" s="77">
        <f t="shared" si="5"/>
        <v>78</v>
      </c>
      <c r="N45" s="66">
        <f t="shared" si="4"/>
        <v>17</v>
      </c>
      <c r="O45" s="67"/>
      <c r="P45" s="88"/>
      <c r="Q45" s="8"/>
      <c r="R45" s="8"/>
      <c r="S45" s="8"/>
      <c r="T45" s="8"/>
      <c r="U45" s="8"/>
      <c r="V45" s="1"/>
      <c r="W45" s="1"/>
      <c r="X45" s="1"/>
      <c r="Y45" s="1"/>
      <c r="Z45" s="1"/>
    </row>
    <row r="46" spans="1:26" x14ac:dyDescent="0.2">
      <c r="A46" s="6"/>
      <c r="B46" s="89" t="s">
        <v>93</v>
      </c>
      <c r="C46" s="83">
        <v>40952</v>
      </c>
      <c r="D46" s="68" t="s">
        <v>85</v>
      </c>
      <c r="E46" s="79">
        <v>10.34</v>
      </c>
      <c r="F46" s="70">
        <f t="shared" si="7"/>
        <v>11</v>
      </c>
      <c r="G46" s="74">
        <v>123</v>
      </c>
      <c r="H46" s="70">
        <f t="shared" si="8"/>
        <v>13</v>
      </c>
      <c r="I46" s="79">
        <v>5.7</v>
      </c>
      <c r="J46" s="70">
        <f t="shared" si="2"/>
        <v>22</v>
      </c>
      <c r="K46" s="79">
        <v>38.340000000000003</v>
      </c>
      <c r="L46" s="70">
        <f t="shared" si="9"/>
        <v>2</v>
      </c>
      <c r="M46" s="77">
        <f t="shared" si="5"/>
        <v>48</v>
      </c>
      <c r="N46" s="66">
        <v>5</v>
      </c>
      <c r="O46" s="67"/>
      <c r="P46" s="88"/>
      <c r="Q46" s="8"/>
      <c r="R46" s="8"/>
      <c r="S46" s="8"/>
      <c r="T46" s="8"/>
      <c r="U46" s="8"/>
      <c r="V46" s="1"/>
      <c r="W46" s="1"/>
      <c r="X46" s="1"/>
      <c r="Y46" s="1"/>
      <c r="Z46" s="1"/>
    </row>
    <row r="47" spans="1:26" x14ac:dyDescent="0.2">
      <c r="A47" s="6"/>
      <c r="B47" s="89" t="s">
        <v>94</v>
      </c>
      <c r="C47" s="83">
        <v>40839</v>
      </c>
      <c r="D47" s="68" t="s">
        <v>85</v>
      </c>
      <c r="E47" s="62">
        <v>9.85</v>
      </c>
      <c r="F47" s="63">
        <f t="shared" si="7"/>
        <v>3</v>
      </c>
      <c r="G47" s="72">
        <v>114</v>
      </c>
      <c r="H47" s="63">
        <f t="shared" si="8"/>
        <v>29</v>
      </c>
      <c r="I47" s="62">
        <v>5.35</v>
      </c>
      <c r="J47" s="63">
        <f t="shared" si="2"/>
        <v>28</v>
      </c>
      <c r="K47" s="62">
        <v>44.2</v>
      </c>
      <c r="L47" s="63">
        <f t="shared" si="9"/>
        <v>20</v>
      </c>
      <c r="M47" s="65">
        <f t="shared" si="5"/>
        <v>80</v>
      </c>
      <c r="N47" s="66">
        <f t="shared" si="4"/>
        <v>18</v>
      </c>
      <c r="O47" s="67"/>
      <c r="P47" s="88"/>
      <c r="Q47" s="8"/>
      <c r="R47" s="8"/>
      <c r="S47" s="8"/>
      <c r="T47" s="8"/>
      <c r="U47" s="8"/>
      <c r="V47" s="1"/>
      <c r="W47" s="1"/>
      <c r="X47" s="1"/>
      <c r="Y47" s="1"/>
      <c r="Z47" s="1"/>
    </row>
    <row r="48" spans="1:26" x14ac:dyDescent="0.2">
      <c r="A48" s="6"/>
      <c r="B48" s="89" t="s">
        <v>95</v>
      </c>
      <c r="C48" s="83">
        <v>40984</v>
      </c>
      <c r="D48" s="68" t="s">
        <v>85</v>
      </c>
      <c r="E48" s="79">
        <v>11.51</v>
      </c>
      <c r="F48" s="70">
        <f t="shared" si="7"/>
        <v>35</v>
      </c>
      <c r="G48" s="74">
        <v>105</v>
      </c>
      <c r="H48" s="70">
        <f t="shared" si="8"/>
        <v>35</v>
      </c>
      <c r="I48" s="79">
        <v>7</v>
      </c>
      <c r="J48" s="70">
        <f t="shared" si="2"/>
        <v>5</v>
      </c>
      <c r="K48" s="79">
        <v>49.86</v>
      </c>
      <c r="L48" s="70">
        <f t="shared" si="9"/>
        <v>38</v>
      </c>
      <c r="M48" s="77">
        <f t="shared" si="5"/>
        <v>113</v>
      </c>
      <c r="N48" s="66">
        <f t="shared" si="4"/>
        <v>31</v>
      </c>
      <c r="O48" s="67"/>
      <c r="P48" s="88"/>
      <c r="Q48" s="8"/>
      <c r="R48" s="8"/>
      <c r="S48" s="8"/>
      <c r="T48" s="8"/>
      <c r="U48" s="8"/>
      <c r="V48" s="1"/>
      <c r="W48" s="1"/>
      <c r="X48" s="1"/>
      <c r="Y48" s="1"/>
      <c r="Z48" s="1"/>
    </row>
    <row r="49" spans="1:26" ht="13.5" thickBot="1" x14ac:dyDescent="0.25">
      <c r="A49" s="6"/>
      <c r="B49" s="127" t="s">
        <v>96</v>
      </c>
      <c r="C49" s="128">
        <v>40859</v>
      </c>
      <c r="D49" s="129" t="s">
        <v>85</v>
      </c>
      <c r="E49" s="140">
        <v>10.64</v>
      </c>
      <c r="F49" s="131">
        <f t="shared" si="7"/>
        <v>17</v>
      </c>
      <c r="G49" s="141">
        <v>126</v>
      </c>
      <c r="H49" s="131">
        <f t="shared" si="8"/>
        <v>12</v>
      </c>
      <c r="I49" s="140">
        <v>5.45</v>
      </c>
      <c r="J49" s="131">
        <f t="shared" si="2"/>
        <v>25</v>
      </c>
      <c r="K49" s="140">
        <v>48.43</v>
      </c>
      <c r="L49" s="131">
        <f t="shared" si="9"/>
        <v>35</v>
      </c>
      <c r="M49" s="134">
        <f t="shared" si="5"/>
        <v>89</v>
      </c>
      <c r="N49" s="120">
        <f t="shared" si="4"/>
        <v>23</v>
      </c>
      <c r="O49" s="121"/>
      <c r="P49" s="122"/>
      <c r="Q49" s="8"/>
      <c r="R49" s="8"/>
      <c r="S49" s="8"/>
      <c r="T49" s="8"/>
      <c r="U49" s="8"/>
      <c r="V49" s="1"/>
      <c r="W49" s="1"/>
      <c r="X49" s="1"/>
      <c r="Y49" s="1"/>
      <c r="Z49" s="1"/>
    </row>
    <row r="50" spans="1:26" x14ac:dyDescent="0.2">
      <c r="A50" s="6"/>
      <c r="B50" s="103" t="s">
        <v>112</v>
      </c>
      <c r="C50" s="105">
        <v>2011</v>
      </c>
      <c r="D50" s="105" t="s">
        <v>20</v>
      </c>
      <c r="E50" s="142">
        <v>10.119999999999999</v>
      </c>
      <c r="F50" s="138">
        <f t="shared" si="7"/>
        <v>6</v>
      </c>
      <c r="G50" s="143">
        <v>123</v>
      </c>
      <c r="H50" s="138">
        <f t="shared" si="8"/>
        <v>13</v>
      </c>
      <c r="I50" s="142">
        <v>6.55</v>
      </c>
      <c r="J50" s="138">
        <f t="shared" si="2"/>
        <v>9</v>
      </c>
      <c r="K50" s="142">
        <v>39.28</v>
      </c>
      <c r="L50" s="138">
        <f t="shared" si="9"/>
        <v>3</v>
      </c>
      <c r="M50" s="139">
        <f t="shared" si="5"/>
        <v>31</v>
      </c>
      <c r="N50" s="110">
        <f t="shared" si="4"/>
        <v>2</v>
      </c>
      <c r="O50" s="111">
        <f>+IF(+AND(+N50&gt;0,+N51&gt;0,+N52&gt;0,+N53&gt;0,+N54&gt;0,+N55&gt;0),+N50+N51+N52+N53+N54+N55,"nekompletní")</f>
        <v>134</v>
      </c>
      <c r="P50" s="112">
        <f t="shared" ref="P50" si="11">IF(+O50&lt;&gt;"nekompletní",+RANK(O50,O$8:O$131,1),0)</f>
        <v>4</v>
      </c>
      <c r="Q50" s="8"/>
      <c r="R50" s="8"/>
      <c r="S50" s="8"/>
      <c r="T50" s="8"/>
      <c r="U50" s="8"/>
      <c r="V50" s="1"/>
      <c r="W50" s="1"/>
      <c r="X50" s="1"/>
      <c r="Y50" s="1"/>
      <c r="Z50" s="1"/>
    </row>
    <row r="51" spans="1:26" x14ac:dyDescent="0.2">
      <c r="A51" s="6"/>
      <c r="B51" s="87" t="s">
        <v>113</v>
      </c>
      <c r="C51" s="85">
        <v>2011</v>
      </c>
      <c r="D51" s="85" t="s">
        <v>20</v>
      </c>
      <c r="E51" s="79">
        <v>10.65</v>
      </c>
      <c r="F51" s="70">
        <f t="shared" si="7"/>
        <v>18</v>
      </c>
      <c r="G51" s="74">
        <v>116</v>
      </c>
      <c r="H51" s="70">
        <f t="shared" si="8"/>
        <v>27</v>
      </c>
      <c r="I51" s="79">
        <v>7.7</v>
      </c>
      <c r="J51" s="70">
        <f t="shared" si="2"/>
        <v>2</v>
      </c>
      <c r="K51" s="79">
        <v>37.270000000000003</v>
      </c>
      <c r="L51" s="70">
        <f t="shared" si="9"/>
        <v>1</v>
      </c>
      <c r="M51" s="77">
        <f t="shared" si="5"/>
        <v>48</v>
      </c>
      <c r="N51" s="66">
        <v>4</v>
      </c>
      <c r="O51" s="67"/>
      <c r="P51" s="88"/>
      <c r="Q51" s="8"/>
      <c r="R51" s="8"/>
      <c r="S51" s="8"/>
      <c r="T51" s="8"/>
      <c r="U51" s="8"/>
      <c r="V51" s="1"/>
      <c r="W51" s="1"/>
      <c r="X51" s="1"/>
      <c r="Y51" s="1"/>
      <c r="Z51" s="1"/>
    </row>
    <row r="52" spans="1:26" x14ac:dyDescent="0.2">
      <c r="A52" s="6"/>
      <c r="B52" s="87" t="s">
        <v>114</v>
      </c>
      <c r="C52" s="85">
        <v>2012</v>
      </c>
      <c r="D52" s="85" t="s">
        <v>20</v>
      </c>
      <c r="E52" s="79">
        <v>10.81</v>
      </c>
      <c r="F52" s="70">
        <f t="shared" si="7"/>
        <v>24</v>
      </c>
      <c r="G52" s="74">
        <v>121</v>
      </c>
      <c r="H52" s="70">
        <f t="shared" si="8"/>
        <v>17</v>
      </c>
      <c r="I52" s="79">
        <v>6.5</v>
      </c>
      <c r="J52" s="70">
        <f t="shared" si="2"/>
        <v>12</v>
      </c>
      <c r="K52" s="79">
        <v>46.95</v>
      </c>
      <c r="L52" s="70">
        <f t="shared" si="9"/>
        <v>32</v>
      </c>
      <c r="M52" s="77">
        <f t="shared" si="5"/>
        <v>85</v>
      </c>
      <c r="N52" s="66">
        <f t="shared" si="4"/>
        <v>20</v>
      </c>
      <c r="O52" s="67"/>
      <c r="P52" s="88"/>
      <c r="Q52" s="8"/>
      <c r="R52" s="8"/>
      <c r="S52" s="8"/>
      <c r="T52" s="8"/>
      <c r="U52" s="8"/>
      <c r="V52" s="1"/>
      <c r="W52" s="1"/>
      <c r="X52" s="1"/>
      <c r="Y52" s="1"/>
      <c r="Z52" s="1"/>
    </row>
    <row r="53" spans="1:26" x14ac:dyDescent="0.2">
      <c r="A53" s="6"/>
      <c r="B53" s="87" t="s">
        <v>115</v>
      </c>
      <c r="C53" s="85">
        <v>2012</v>
      </c>
      <c r="D53" s="85" t="s">
        <v>20</v>
      </c>
      <c r="E53" s="79">
        <v>11.7</v>
      </c>
      <c r="F53" s="70">
        <f t="shared" si="7"/>
        <v>39</v>
      </c>
      <c r="G53" s="74">
        <v>105</v>
      </c>
      <c r="H53" s="70">
        <f t="shared" si="8"/>
        <v>35</v>
      </c>
      <c r="I53" s="79">
        <v>5.9</v>
      </c>
      <c r="J53" s="70">
        <f t="shared" si="2"/>
        <v>16</v>
      </c>
      <c r="K53" s="79">
        <v>51.4</v>
      </c>
      <c r="L53" s="70">
        <f t="shared" si="9"/>
        <v>43</v>
      </c>
      <c r="M53" s="77">
        <f t="shared" si="5"/>
        <v>133</v>
      </c>
      <c r="N53" s="66">
        <f t="shared" si="4"/>
        <v>38</v>
      </c>
      <c r="O53" s="67"/>
      <c r="P53" s="88"/>
      <c r="Q53" s="8"/>
      <c r="R53" s="8"/>
      <c r="S53" s="8"/>
      <c r="T53" s="8"/>
      <c r="U53" s="8"/>
      <c r="V53" s="1"/>
      <c r="W53" s="1"/>
      <c r="X53" s="1"/>
      <c r="Y53" s="1"/>
      <c r="Z53" s="1"/>
    </row>
    <row r="54" spans="1:26" x14ac:dyDescent="0.2">
      <c r="A54" s="6"/>
      <c r="B54" s="87" t="s">
        <v>116</v>
      </c>
      <c r="C54" s="85">
        <v>2011</v>
      </c>
      <c r="D54" s="85" t="s">
        <v>20</v>
      </c>
      <c r="E54" s="79">
        <v>11.75</v>
      </c>
      <c r="F54" s="70">
        <f t="shared" si="7"/>
        <v>41</v>
      </c>
      <c r="G54" s="74">
        <v>101</v>
      </c>
      <c r="H54" s="70">
        <f t="shared" si="8"/>
        <v>42</v>
      </c>
      <c r="I54" s="79">
        <v>6.6</v>
      </c>
      <c r="J54" s="70">
        <f t="shared" si="2"/>
        <v>8</v>
      </c>
      <c r="K54" s="79">
        <v>50.39</v>
      </c>
      <c r="L54" s="70">
        <f t="shared" si="9"/>
        <v>40</v>
      </c>
      <c r="M54" s="77">
        <f t="shared" si="5"/>
        <v>131</v>
      </c>
      <c r="N54" s="66">
        <f t="shared" si="4"/>
        <v>37</v>
      </c>
      <c r="O54" s="67"/>
      <c r="P54" s="88"/>
      <c r="Q54" s="8"/>
      <c r="R54" s="8"/>
      <c r="S54" s="8"/>
      <c r="T54" s="8"/>
      <c r="U54" s="8"/>
      <c r="V54" s="1"/>
      <c r="W54" s="1"/>
      <c r="X54" s="1"/>
      <c r="Y54" s="1"/>
      <c r="Z54" s="1"/>
    </row>
    <row r="55" spans="1:26" ht="13.5" thickBot="1" x14ac:dyDescent="0.25">
      <c r="A55" s="6"/>
      <c r="B55" s="154" t="s">
        <v>117</v>
      </c>
      <c r="C55" s="155">
        <v>2011</v>
      </c>
      <c r="D55" s="155" t="s">
        <v>20</v>
      </c>
      <c r="E55" s="156">
        <v>10.77</v>
      </c>
      <c r="F55" s="157">
        <f t="shared" si="7"/>
        <v>21</v>
      </c>
      <c r="G55" s="158">
        <v>107</v>
      </c>
      <c r="H55" s="157">
        <f t="shared" si="8"/>
        <v>32</v>
      </c>
      <c r="I55" s="157">
        <v>5.15</v>
      </c>
      <c r="J55" s="157">
        <f t="shared" si="2"/>
        <v>34</v>
      </c>
      <c r="K55" s="156">
        <v>46.34</v>
      </c>
      <c r="L55" s="157">
        <f t="shared" si="9"/>
        <v>29</v>
      </c>
      <c r="M55" s="159">
        <f t="shared" si="5"/>
        <v>116</v>
      </c>
      <c r="N55" s="160">
        <f t="shared" si="4"/>
        <v>33</v>
      </c>
      <c r="O55" s="161"/>
      <c r="P55" s="162"/>
      <c r="Q55" s="8"/>
      <c r="R55" s="8"/>
      <c r="S55" s="8"/>
      <c r="T55" s="8"/>
      <c r="U55" s="8"/>
      <c r="V55" s="1"/>
      <c r="W55" s="1"/>
      <c r="X55" s="1"/>
      <c r="Y55" s="1"/>
      <c r="Z55" s="1"/>
    </row>
    <row r="56" spans="1:26" x14ac:dyDescent="0.2">
      <c r="A56" s="6"/>
      <c r="B56" s="166" t="s">
        <v>141</v>
      </c>
      <c r="C56" s="165"/>
      <c r="D56" s="105" t="s">
        <v>148</v>
      </c>
      <c r="E56" s="142">
        <v>10.51</v>
      </c>
      <c r="F56" s="138">
        <f t="shared" si="7"/>
        <v>15</v>
      </c>
      <c r="G56" s="142">
        <v>131</v>
      </c>
      <c r="H56" s="138">
        <f t="shared" si="8"/>
        <v>7</v>
      </c>
      <c r="I56" s="138">
        <v>5.43</v>
      </c>
      <c r="J56" s="138">
        <f t="shared" ref="J56:J61" si="12">IF(+I56,+RANK(I56,I$8:I$131,0),0)</f>
        <v>26</v>
      </c>
      <c r="K56" s="142">
        <v>41.75</v>
      </c>
      <c r="L56" s="138">
        <f t="shared" si="9"/>
        <v>11</v>
      </c>
      <c r="M56" s="139">
        <f t="shared" si="5"/>
        <v>59</v>
      </c>
      <c r="N56" s="110">
        <f t="shared" si="4"/>
        <v>9</v>
      </c>
      <c r="O56" s="111">
        <f>+IF(+AND(+N56&gt;0,+N57&gt;0,+N58&gt;0,+N59&gt;0,+N60&gt;0,+N61&gt;0),+N56+N57+N58+N59+N60+N61,"nekompletní")</f>
        <v>140</v>
      </c>
      <c r="P56" s="112">
        <f t="shared" ref="P56" si="13">IF(+O56&lt;&gt;"nekompletní",+RANK(O56,O$8:O$131,1),0)</f>
        <v>5</v>
      </c>
      <c r="Q56" s="8"/>
      <c r="R56" s="8"/>
      <c r="S56" s="8"/>
      <c r="T56" s="8"/>
      <c r="U56" s="8"/>
      <c r="V56" s="1"/>
      <c r="W56" s="1"/>
      <c r="X56" s="1"/>
      <c r="Y56" s="1"/>
      <c r="Z56" s="1"/>
    </row>
    <row r="57" spans="1:26" x14ac:dyDescent="0.2">
      <c r="A57" s="6"/>
      <c r="B57" s="167" t="s">
        <v>142</v>
      </c>
      <c r="C57" s="69"/>
      <c r="D57" s="99" t="s">
        <v>148</v>
      </c>
      <c r="E57" s="79">
        <v>11.24</v>
      </c>
      <c r="F57" s="70">
        <f t="shared" si="7"/>
        <v>33</v>
      </c>
      <c r="G57" s="79">
        <v>100</v>
      </c>
      <c r="H57" s="70">
        <f t="shared" si="8"/>
        <v>44</v>
      </c>
      <c r="I57" s="70">
        <v>5.7</v>
      </c>
      <c r="J57" s="70">
        <f t="shared" si="12"/>
        <v>22</v>
      </c>
      <c r="K57" s="79">
        <v>44.63</v>
      </c>
      <c r="L57" s="70">
        <f t="shared" si="9"/>
        <v>23</v>
      </c>
      <c r="M57" s="77">
        <f t="shared" si="5"/>
        <v>122</v>
      </c>
      <c r="N57" s="66">
        <f t="shared" si="4"/>
        <v>34</v>
      </c>
      <c r="O57" s="67"/>
      <c r="P57" s="88"/>
      <c r="Q57" s="8"/>
      <c r="R57" s="8"/>
      <c r="S57" s="8"/>
      <c r="T57" s="8"/>
      <c r="U57" s="8"/>
      <c r="V57" s="1"/>
      <c r="W57" s="1"/>
      <c r="X57" s="1"/>
      <c r="Y57" s="1"/>
      <c r="Z57" s="1"/>
    </row>
    <row r="58" spans="1:26" x14ac:dyDescent="0.2">
      <c r="A58" s="6"/>
      <c r="B58" s="167" t="s">
        <v>143</v>
      </c>
      <c r="C58" s="69"/>
      <c r="D58" s="99" t="s">
        <v>148</v>
      </c>
      <c r="E58" s="79">
        <v>11.15</v>
      </c>
      <c r="F58" s="70">
        <f t="shared" si="7"/>
        <v>32</v>
      </c>
      <c r="G58" s="79">
        <v>120</v>
      </c>
      <c r="H58" s="70">
        <f t="shared" si="8"/>
        <v>18</v>
      </c>
      <c r="I58" s="70">
        <v>5.8</v>
      </c>
      <c r="J58" s="70">
        <f t="shared" si="12"/>
        <v>20</v>
      </c>
      <c r="K58" s="79">
        <v>43.92</v>
      </c>
      <c r="L58" s="70">
        <f t="shared" si="9"/>
        <v>19</v>
      </c>
      <c r="M58" s="77">
        <f t="shared" si="5"/>
        <v>89</v>
      </c>
      <c r="N58" s="66">
        <f t="shared" si="4"/>
        <v>23</v>
      </c>
      <c r="O58" s="67"/>
      <c r="P58" s="88"/>
      <c r="Q58" s="8"/>
      <c r="R58" s="8"/>
      <c r="S58" s="8"/>
      <c r="T58" s="8"/>
      <c r="U58" s="8"/>
      <c r="V58" s="1"/>
      <c r="W58" s="1"/>
      <c r="X58" s="1"/>
      <c r="Y58" s="1"/>
      <c r="Z58" s="1"/>
    </row>
    <row r="59" spans="1:26" x14ac:dyDescent="0.2">
      <c r="A59" s="6"/>
      <c r="B59" s="167" t="s">
        <v>144</v>
      </c>
      <c r="C59" s="69"/>
      <c r="D59" s="99" t="s">
        <v>148</v>
      </c>
      <c r="E59" s="79">
        <v>10.59</v>
      </c>
      <c r="F59" s="70">
        <f t="shared" si="7"/>
        <v>16</v>
      </c>
      <c r="G59" s="79">
        <v>97</v>
      </c>
      <c r="H59" s="70">
        <f t="shared" si="8"/>
        <v>47</v>
      </c>
      <c r="I59" s="70">
        <v>6.51</v>
      </c>
      <c r="J59" s="70">
        <f t="shared" si="12"/>
        <v>11</v>
      </c>
      <c r="K59" s="79">
        <v>45.07</v>
      </c>
      <c r="L59" s="70">
        <f t="shared" si="9"/>
        <v>26</v>
      </c>
      <c r="M59" s="77">
        <f t="shared" si="5"/>
        <v>100</v>
      </c>
      <c r="N59" s="78">
        <f t="shared" si="4"/>
        <v>26</v>
      </c>
      <c r="O59" s="67"/>
      <c r="P59" s="88"/>
      <c r="Q59" s="8"/>
      <c r="R59" s="8"/>
      <c r="S59" s="8"/>
      <c r="T59" s="8"/>
      <c r="U59" s="8"/>
      <c r="V59" s="1"/>
      <c r="W59" s="1"/>
      <c r="X59" s="1"/>
      <c r="Y59" s="1"/>
      <c r="Z59" s="1"/>
    </row>
    <row r="60" spans="1:26" x14ac:dyDescent="0.2">
      <c r="A60" s="6"/>
      <c r="B60" s="167" t="s">
        <v>145</v>
      </c>
      <c r="C60" s="69"/>
      <c r="D60" s="99" t="s">
        <v>148</v>
      </c>
      <c r="E60" s="79">
        <v>10.45</v>
      </c>
      <c r="F60" s="70">
        <f t="shared" si="7"/>
        <v>14</v>
      </c>
      <c r="G60" s="79">
        <v>102</v>
      </c>
      <c r="H60" s="70">
        <f t="shared" si="8"/>
        <v>41</v>
      </c>
      <c r="I60" s="70">
        <v>4.59</v>
      </c>
      <c r="J60" s="70">
        <f t="shared" si="12"/>
        <v>43</v>
      </c>
      <c r="K60" s="79">
        <v>43.01</v>
      </c>
      <c r="L60" s="70">
        <f t="shared" si="9"/>
        <v>16</v>
      </c>
      <c r="M60" s="77">
        <f t="shared" si="5"/>
        <v>114</v>
      </c>
      <c r="N60" s="78">
        <f t="shared" si="4"/>
        <v>32</v>
      </c>
      <c r="O60" s="67"/>
      <c r="P60" s="88"/>
      <c r="Q60" s="8"/>
      <c r="R60" s="8"/>
      <c r="S60" s="8"/>
      <c r="T60" s="8"/>
      <c r="U60" s="8"/>
      <c r="V60" s="1"/>
      <c r="W60" s="1"/>
      <c r="X60" s="1"/>
      <c r="Y60" s="1"/>
      <c r="Z60" s="1"/>
    </row>
    <row r="61" spans="1:26" ht="13.5" thickBot="1" x14ac:dyDescent="0.25">
      <c r="A61" s="6"/>
      <c r="B61" s="168" t="s">
        <v>146</v>
      </c>
      <c r="C61" s="96"/>
      <c r="D61" s="152" t="s">
        <v>148</v>
      </c>
      <c r="E61" s="140">
        <v>10</v>
      </c>
      <c r="F61" s="131">
        <f t="shared" si="7"/>
        <v>5</v>
      </c>
      <c r="G61" s="140">
        <v>120</v>
      </c>
      <c r="H61" s="131">
        <f t="shared" si="8"/>
        <v>18</v>
      </c>
      <c r="I61" s="131">
        <v>4.2699999999999996</v>
      </c>
      <c r="J61" s="131">
        <f t="shared" si="12"/>
        <v>46</v>
      </c>
      <c r="K61" s="140">
        <v>39.94</v>
      </c>
      <c r="L61" s="131">
        <f t="shared" si="9"/>
        <v>5</v>
      </c>
      <c r="M61" s="134">
        <f t="shared" si="5"/>
        <v>74</v>
      </c>
      <c r="N61" s="153">
        <f t="shared" si="4"/>
        <v>16</v>
      </c>
      <c r="O61" s="121"/>
      <c r="P61" s="122"/>
      <c r="Q61" s="8"/>
      <c r="R61" s="8"/>
      <c r="S61" s="8"/>
      <c r="T61" s="8"/>
      <c r="U61" s="8"/>
      <c r="V61" s="1"/>
      <c r="W61" s="1"/>
      <c r="X61" s="1"/>
      <c r="Y61" s="1"/>
      <c r="Z61" s="1"/>
    </row>
    <row r="62" spans="1:26" x14ac:dyDescent="0.2">
      <c r="A62" s="6"/>
      <c r="B62" s="163"/>
      <c r="C62" s="146"/>
      <c r="D62" s="164"/>
      <c r="E62" s="135"/>
      <c r="F62" s="130">
        <f t="shared" si="7"/>
        <v>0</v>
      </c>
      <c r="G62" s="136"/>
      <c r="H62" s="130">
        <f t="shared" si="8"/>
        <v>0</v>
      </c>
      <c r="I62" s="136"/>
      <c r="J62" s="130">
        <f t="shared" ref="J62:J93" si="14">IF(+I62,+RANK(I62,I$8:I$131,0),0)</f>
        <v>0</v>
      </c>
      <c r="K62" s="137"/>
      <c r="L62" s="130">
        <f t="shared" si="9"/>
        <v>0</v>
      </c>
      <c r="M62" s="133" t="str">
        <f t="shared" si="5"/>
        <v>nekompletní</v>
      </c>
      <c r="N62" s="149">
        <f t="shared" si="4"/>
        <v>0</v>
      </c>
      <c r="O62" s="101"/>
      <c r="P62" s="102"/>
      <c r="Q62" s="8"/>
      <c r="R62" s="8"/>
      <c r="S62" s="8"/>
      <c r="T62" s="8"/>
      <c r="U62" s="8"/>
      <c r="V62" s="1"/>
      <c r="W62" s="1"/>
      <c r="X62" s="1"/>
      <c r="Y62" s="1"/>
      <c r="Z62" s="1"/>
    </row>
    <row r="63" spans="1:26" x14ac:dyDescent="0.2">
      <c r="A63" s="6"/>
      <c r="B63" s="91"/>
      <c r="C63" s="73"/>
      <c r="D63" s="71"/>
      <c r="E63" s="79"/>
      <c r="F63" s="70">
        <f t="shared" si="7"/>
        <v>0</v>
      </c>
      <c r="G63" s="74"/>
      <c r="H63" s="70">
        <f t="shared" si="8"/>
        <v>0</v>
      </c>
      <c r="I63" s="74"/>
      <c r="J63" s="70">
        <f t="shared" si="14"/>
        <v>0</v>
      </c>
      <c r="K63" s="76"/>
      <c r="L63" s="70">
        <f t="shared" si="9"/>
        <v>0</v>
      </c>
      <c r="M63" s="77" t="str">
        <f t="shared" si="5"/>
        <v>nekompletní</v>
      </c>
      <c r="N63" s="78">
        <f t="shared" si="4"/>
        <v>0</v>
      </c>
      <c r="O63" s="67"/>
      <c r="P63" s="88"/>
      <c r="Q63" s="8"/>
      <c r="R63" s="8"/>
      <c r="S63" s="8"/>
      <c r="T63" s="8"/>
      <c r="U63" s="8"/>
      <c r="V63" s="1"/>
      <c r="W63" s="1"/>
      <c r="X63" s="1"/>
      <c r="Y63" s="1"/>
      <c r="Z63" s="1"/>
    </row>
    <row r="64" spans="1:26" x14ac:dyDescent="0.2">
      <c r="A64" s="6"/>
      <c r="B64" s="91"/>
      <c r="C64" s="69"/>
      <c r="D64" s="71"/>
      <c r="E64" s="79"/>
      <c r="F64" s="70">
        <f t="shared" si="7"/>
        <v>0</v>
      </c>
      <c r="G64" s="74"/>
      <c r="H64" s="70">
        <f t="shared" si="8"/>
        <v>0</v>
      </c>
      <c r="I64" s="74"/>
      <c r="J64" s="70">
        <f t="shared" si="14"/>
        <v>0</v>
      </c>
      <c r="K64" s="76"/>
      <c r="L64" s="70">
        <f t="shared" si="9"/>
        <v>0</v>
      </c>
      <c r="M64" s="77" t="str">
        <f t="shared" si="5"/>
        <v>nekompletní</v>
      </c>
      <c r="N64" s="78">
        <f t="shared" si="4"/>
        <v>0</v>
      </c>
      <c r="O64" s="67"/>
      <c r="P64" s="88"/>
      <c r="Q64" s="8"/>
      <c r="R64" s="8"/>
      <c r="S64" s="8"/>
      <c r="T64" s="8"/>
      <c r="U64" s="8"/>
      <c r="V64" s="1"/>
      <c r="W64" s="1"/>
      <c r="X64" s="1"/>
      <c r="Y64" s="1"/>
      <c r="Z64" s="1"/>
    </row>
    <row r="65" spans="1:26" x14ac:dyDescent="0.2">
      <c r="A65" s="6"/>
      <c r="B65" s="91"/>
      <c r="C65" s="69"/>
      <c r="D65" s="71"/>
      <c r="E65" s="79"/>
      <c r="F65" s="70">
        <f t="shared" si="7"/>
        <v>0</v>
      </c>
      <c r="G65" s="74"/>
      <c r="H65" s="70">
        <f t="shared" si="8"/>
        <v>0</v>
      </c>
      <c r="I65" s="74"/>
      <c r="J65" s="70">
        <f t="shared" si="14"/>
        <v>0</v>
      </c>
      <c r="K65" s="76"/>
      <c r="L65" s="70">
        <f t="shared" si="9"/>
        <v>0</v>
      </c>
      <c r="M65" s="77" t="str">
        <f t="shared" si="5"/>
        <v>nekompletní</v>
      </c>
      <c r="N65" s="78">
        <f t="shared" si="4"/>
        <v>0</v>
      </c>
      <c r="O65" s="67"/>
      <c r="P65" s="88"/>
      <c r="Q65" s="8"/>
      <c r="R65" s="8"/>
      <c r="S65" s="8"/>
      <c r="T65" s="8"/>
      <c r="U65" s="8"/>
      <c r="V65" s="1"/>
      <c r="W65" s="1"/>
      <c r="X65" s="1"/>
      <c r="Y65" s="1"/>
      <c r="Z65" s="1"/>
    </row>
    <row r="66" spans="1:26" x14ac:dyDescent="0.2">
      <c r="A66" s="6"/>
      <c r="B66" s="91"/>
      <c r="C66" s="69"/>
      <c r="D66" s="71"/>
      <c r="E66" s="79"/>
      <c r="F66" s="70">
        <f t="shared" si="7"/>
        <v>0</v>
      </c>
      <c r="G66" s="74"/>
      <c r="H66" s="70">
        <f t="shared" si="8"/>
        <v>0</v>
      </c>
      <c r="I66" s="74"/>
      <c r="J66" s="70">
        <f t="shared" si="14"/>
        <v>0</v>
      </c>
      <c r="K66" s="76"/>
      <c r="L66" s="70">
        <f t="shared" si="9"/>
        <v>0</v>
      </c>
      <c r="M66" s="77" t="str">
        <f t="shared" si="5"/>
        <v>nekompletní</v>
      </c>
      <c r="N66" s="78">
        <f t="shared" si="4"/>
        <v>0</v>
      </c>
      <c r="O66" s="67"/>
      <c r="P66" s="88"/>
      <c r="Q66" s="8"/>
      <c r="R66" s="8"/>
      <c r="S66" s="8"/>
      <c r="T66" s="8"/>
      <c r="U66" s="8"/>
      <c r="V66" s="1"/>
      <c r="W66" s="1"/>
      <c r="X66" s="1"/>
      <c r="Y66" s="1"/>
      <c r="Z66" s="1"/>
    </row>
    <row r="67" spans="1:26" x14ac:dyDescent="0.2">
      <c r="A67" s="6"/>
      <c r="B67" s="92"/>
      <c r="C67" s="69"/>
      <c r="D67" s="81"/>
      <c r="E67" s="79"/>
      <c r="F67" s="70">
        <f t="shared" si="7"/>
        <v>0</v>
      </c>
      <c r="G67" s="74"/>
      <c r="H67" s="70">
        <f t="shared" si="8"/>
        <v>0</v>
      </c>
      <c r="I67" s="74"/>
      <c r="J67" s="70">
        <f t="shared" si="14"/>
        <v>0</v>
      </c>
      <c r="K67" s="74"/>
      <c r="L67" s="70">
        <f t="shared" si="9"/>
        <v>0</v>
      </c>
      <c r="M67" s="77" t="str">
        <f t="shared" si="5"/>
        <v>nekompletní</v>
      </c>
      <c r="N67" s="78">
        <f t="shared" si="4"/>
        <v>0</v>
      </c>
      <c r="O67" s="69"/>
      <c r="P67" s="88"/>
      <c r="Q67" s="8"/>
      <c r="R67" s="8"/>
      <c r="S67" s="8"/>
      <c r="T67" s="8"/>
      <c r="U67" s="8"/>
      <c r="V67" s="1"/>
      <c r="W67" s="1"/>
      <c r="X67" s="1"/>
      <c r="Y67" s="1"/>
      <c r="Z67" s="1"/>
    </row>
    <row r="68" spans="1:26" x14ac:dyDescent="0.2">
      <c r="A68" s="6"/>
      <c r="B68" s="92"/>
      <c r="C68" s="69"/>
      <c r="D68" s="81"/>
      <c r="E68" s="79"/>
      <c r="F68" s="70">
        <f t="shared" si="7"/>
        <v>0</v>
      </c>
      <c r="G68" s="74"/>
      <c r="H68" s="70">
        <f t="shared" si="8"/>
        <v>0</v>
      </c>
      <c r="I68" s="74"/>
      <c r="J68" s="70">
        <f t="shared" si="14"/>
        <v>0</v>
      </c>
      <c r="K68" s="74"/>
      <c r="L68" s="70">
        <f t="shared" si="9"/>
        <v>0</v>
      </c>
      <c r="M68" s="77" t="str">
        <f t="shared" si="5"/>
        <v>nekompletní</v>
      </c>
      <c r="N68" s="78">
        <f t="shared" si="4"/>
        <v>0</v>
      </c>
      <c r="O68" s="69"/>
      <c r="P68" s="88"/>
      <c r="Q68" s="8"/>
      <c r="R68" s="8"/>
      <c r="S68" s="8"/>
      <c r="T68" s="8"/>
      <c r="U68" s="8"/>
      <c r="V68" s="1"/>
      <c r="W68" s="1"/>
      <c r="X68" s="1"/>
      <c r="Y68" s="1"/>
      <c r="Z68" s="1"/>
    </row>
    <row r="69" spans="1:26" x14ac:dyDescent="0.2">
      <c r="A69" s="6"/>
      <c r="B69" s="92"/>
      <c r="C69" s="69"/>
      <c r="D69" s="81"/>
      <c r="E69" s="79"/>
      <c r="F69" s="70">
        <f t="shared" si="7"/>
        <v>0</v>
      </c>
      <c r="G69" s="74"/>
      <c r="H69" s="70">
        <f t="shared" si="8"/>
        <v>0</v>
      </c>
      <c r="I69" s="74"/>
      <c r="J69" s="70">
        <f t="shared" si="14"/>
        <v>0</v>
      </c>
      <c r="K69" s="74"/>
      <c r="L69" s="70">
        <f t="shared" si="9"/>
        <v>0</v>
      </c>
      <c r="M69" s="77" t="str">
        <f t="shared" si="5"/>
        <v>nekompletní</v>
      </c>
      <c r="N69" s="78">
        <f t="shared" si="4"/>
        <v>0</v>
      </c>
      <c r="O69" s="69"/>
      <c r="P69" s="88"/>
      <c r="Q69" s="8"/>
      <c r="R69" s="8"/>
      <c r="S69" s="8"/>
      <c r="T69" s="8"/>
      <c r="U69" s="8"/>
      <c r="V69" s="1"/>
      <c r="W69" s="1"/>
      <c r="X69" s="1"/>
      <c r="Y69" s="1"/>
      <c r="Z69" s="1"/>
    </row>
    <row r="70" spans="1:26" x14ac:dyDescent="0.2">
      <c r="A70" s="6"/>
      <c r="B70" s="92"/>
      <c r="C70" s="69"/>
      <c r="D70" s="81"/>
      <c r="E70" s="79"/>
      <c r="F70" s="70">
        <f t="shared" si="7"/>
        <v>0</v>
      </c>
      <c r="G70" s="74"/>
      <c r="H70" s="70">
        <f t="shared" si="8"/>
        <v>0</v>
      </c>
      <c r="I70" s="74"/>
      <c r="J70" s="70">
        <f t="shared" si="14"/>
        <v>0</v>
      </c>
      <c r="K70" s="74"/>
      <c r="L70" s="70">
        <f t="shared" si="9"/>
        <v>0</v>
      </c>
      <c r="M70" s="77" t="str">
        <f t="shared" si="5"/>
        <v>nekompletní</v>
      </c>
      <c r="N70" s="78">
        <f t="shared" si="4"/>
        <v>0</v>
      </c>
      <c r="O70" s="69"/>
      <c r="P70" s="88"/>
      <c r="Q70" s="8"/>
      <c r="R70" s="8"/>
      <c r="S70" s="8"/>
      <c r="T70" s="8"/>
      <c r="U70" s="8"/>
      <c r="V70" s="1"/>
      <c r="W70" s="1"/>
      <c r="X70" s="1"/>
      <c r="Y70" s="1"/>
      <c r="Z70" s="1"/>
    </row>
    <row r="71" spans="1:26" x14ac:dyDescent="0.2">
      <c r="A71" s="6"/>
      <c r="B71" s="92"/>
      <c r="C71" s="69"/>
      <c r="D71" s="81"/>
      <c r="E71" s="79"/>
      <c r="F71" s="70">
        <f t="shared" si="7"/>
        <v>0</v>
      </c>
      <c r="G71" s="74"/>
      <c r="H71" s="70">
        <f t="shared" si="8"/>
        <v>0</v>
      </c>
      <c r="I71" s="74"/>
      <c r="J71" s="70">
        <f t="shared" si="14"/>
        <v>0</v>
      </c>
      <c r="K71" s="74"/>
      <c r="L71" s="70">
        <f t="shared" si="9"/>
        <v>0</v>
      </c>
      <c r="M71" s="77" t="str">
        <f t="shared" si="5"/>
        <v>nekompletní</v>
      </c>
      <c r="N71" s="78">
        <f t="shared" si="4"/>
        <v>0</v>
      </c>
      <c r="O71" s="69"/>
      <c r="P71" s="88"/>
      <c r="Q71" s="8"/>
      <c r="R71" s="8"/>
      <c r="S71" s="8"/>
      <c r="T71" s="8"/>
      <c r="U71" s="8"/>
      <c r="V71" s="1"/>
      <c r="W71" s="1"/>
      <c r="X71" s="1"/>
      <c r="Y71" s="1"/>
      <c r="Z71" s="1"/>
    </row>
    <row r="72" spans="1:26" x14ac:dyDescent="0.2">
      <c r="A72" s="6"/>
      <c r="B72" s="92"/>
      <c r="C72" s="69"/>
      <c r="D72" s="81"/>
      <c r="E72" s="79"/>
      <c r="F72" s="70">
        <f t="shared" si="7"/>
        <v>0</v>
      </c>
      <c r="G72" s="74"/>
      <c r="H72" s="70">
        <f t="shared" si="8"/>
        <v>0</v>
      </c>
      <c r="I72" s="74"/>
      <c r="J72" s="70">
        <f t="shared" si="14"/>
        <v>0</v>
      </c>
      <c r="K72" s="74"/>
      <c r="L72" s="70">
        <f t="shared" si="9"/>
        <v>0</v>
      </c>
      <c r="M72" s="77" t="str">
        <f t="shared" si="5"/>
        <v>nekompletní</v>
      </c>
      <c r="N72" s="78">
        <f t="shared" si="4"/>
        <v>0</v>
      </c>
      <c r="O72" s="69"/>
      <c r="P72" s="88"/>
      <c r="Q72" s="8"/>
      <c r="R72" s="8"/>
      <c r="S72" s="8"/>
      <c r="T72" s="8"/>
      <c r="U72" s="8"/>
      <c r="V72" s="1"/>
      <c r="W72" s="1"/>
      <c r="X72" s="1"/>
      <c r="Y72" s="1"/>
      <c r="Z72" s="1"/>
    </row>
    <row r="73" spans="1:26" x14ac:dyDescent="0.2">
      <c r="A73" s="6"/>
      <c r="B73" s="92"/>
      <c r="C73" s="69"/>
      <c r="D73" s="81"/>
      <c r="E73" s="79"/>
      <c r="F73" s="70">
        <f t="shared" si="7"/>
        <v>0</v>
      </c>
      <c r="G73" s="74"/>
      <c r="H73" s="70">
        <f t="shared" si="8"/>
        <v>0</v>
      </c>
      <c r="I73" s="74"/>
      <c r="J73" s="70">
        <f t="shared" si="14"/>
        <v>0</v>
      </c>
      <c r="K73" s="74"/>
      <c r="L73" s="70">
        <f t="shared" si="9"/>
        <v>0</v>
      </c>
      <c r="M73" s="77" t="str">
        <f t="shared" si="5"/>
        <v>nekompletní</v>
      </c>
      <c r="N73" s="78">
        <f t="shared" si="4"/>
        <v>0</v>
      </c>
      <c r="O73" s="69"/>
      <c r="P73" s="88"/>
      <c r="Q73" s="8"/>
      <c r="R73" s="8"/>
      <c r="S73" s="8"/>
      <c r="T73" s="8"/>
      <c r="U73" s="8"/>
      <c r="V73" s="1"/>
      <c r="W73" s="1"/>
      <c r="X73" s="1"/>
      <c r="Y73" s="1"/>
      <c r="Z73" s="1"/>
    </row>
    <row r="74" spans="1:26" x14ac:dyDescent="0.2">
      <c r="A74" s="6"/>
      <c r="B74" s="92"/>
      <c r="C74" s="69"/>
      <c r="D74" s="81"/>
      <c r="E74" s="79"/>
      <c r="F74" s="70">
        <f t="shared" si="7"/>
        <v>0</v>
      </c>
      <c r="G74" s="74"/>
      <c r="H74" s="70">
        <f t="shared" si="8"/>
        <v>0</v>
      </c>
      <c r="I74" s="74"/>
      <c r="J74" s="70">
        <f t="shared" si="14"/>
        <v>0</v>
      </c>
      <c r="K74" s="74"/>
      <c r="L74" s="70">
        <f t="shared" si="9"/>
        <v>0</v>
      </c>
      <c r="M74" s="77" t="str">
        <f t="shared" si="5"/>
        <v>nekompletní</v>
      </c>
      <c r="N74" s="78">
        <f t="shared" si="4"/>
        <v>0</v>
      </c>
      <c r="O74" s="69"/>
      <c r="P74" s="88"/>
      <c r="Q74" s="8"/>
      <c r="R74" s="8"/>
      <c r="S74" s="8"/>
      <c r="T74" s="8"/>
      <c r="U74" s="8"/>
      <c r="V74" s="1"/>
      <c r="W74" s="1"/>
      <c r="X74" s="1"/>
      <c r="Y74" s="1"/>
      <c r="Z74" s="1"/>
    </row>
    <row r="75" spans="1:26" x14ac:dyDescent="0.2">
      <c r="A75" s="6"/>
      <c r="B75" s="92"/>
      <c r="C75" s="69"/>
      <c r="D75" s="81"/>
      <c r="E75" s="79"/>
      <c r="F75" s="70">
        <f t="shared" si="7"/>
        <v>0</v>
      </c>
      <c r="G75" s="74"/>
      <c r="H75" s="70">
        <f t="shared" si="8"/>
        <v>0</v>
      </c>
      <c r="I75" s="74"/>
      <c r="J75" s="70">
        <f t="shared" si="14"/>
        <v>0</v>
      </c>
      <c r="K75" s="74"/>
      <c r="L75" s="70">
        <f t="shared" si="9"/>
        <v>0</v>
      </c>
      <c r="M75" s="77" t="str">
        <f t="shared" si="5"/>
        <v>nekompletní</v>
      </c>
      <c r="N75" s="78">
        <f t="shared" si="4"/>
        <v>0</v>
      </c>
      <c r="O75" s="69"/>
      <c r="P75" s="88"/>
      <c r="Q75" s="8"/>
      <c r="R75" s="8"/>
      <c r="S75" s="8"/>
      <c r="T75" s="8"/>
      <c r="U75" s="8"/>
      <c r="V75" s="1"/>
      <c r="W75" s="1"/>
      <c r="X75" s="1"/>
      <c r="Y75" s="1"/>
      <c r="Z75" s="1"/>
    </row>
    <row r="76" spans="1:26" x14ac:dyDescent="0.2">
      <c r="A76" s="6"/>
      <c r="B76" s="92"/>
      <c r="C76" s="69"/>
      <c r="D76" s="81"/>
      <c r="E76" s="79"/>
      <c r="F76" s="70">
        <f t="shared" ref="F76:F107" si="15">IF(+E76,+RANK(E76,E$8:E$131,1),0)</f>
        <v>0</v>
      </c>
      <c r="G76" s="74"/>
      <c r="H76" s="70">
        <f t="shared" ref="H76:H107" si="16">IF(+G76,+RANK(G76,G$8:G$131,0),0)</f>
        <v>0</v>
      </c>
      <c r="I76" s="74"/>
      <c r="J76" s="70">
        <f t="shared" si="14"/>
        <v>0</v>
      </c>
      <c r="K76" s="74"/>
      <c r="L76" s="70">
        <f t="shared" ref="L76:L107" si="17">IF(+K76,+RANK(K76,K$8:K$131,1),0)</f>
        <v>0</v>
      </c>
      <c r="M76" s="77" t="str">
        <f t="shared" si="5"/>
        <v>nekompletní</v>
      </c>
      <c r="N76" s="78">
        <f t="shared" ref="N76:N131" si="18">IF(+M76&lt;&gt;"nekompletní",+RANK(M76,M$8:M$131,1),0)</f>
        <v>0</v>
      </c>
      <c r="O76" s="69"/>
      <c r="P76" s="88"/>
      <c r="Q76" s="8"/>
      <c r="R76" s="8"/>
      <c r="S76" s="8"/>
      <c r="T76" s="8"/>
      <c r="U76" s="8"/>
      <c r="V76" s="1"/>
      <c r="W76" s="1"/>
      <c r="X76" s="1"/>
      <c r="Y76" s="1"/>
      <c r="Z76" s="1"/>
    </row>
    <row r="77" spans="1:26" x14ac:dyDescent="0.2">
      <c r="A77" s="6"/>
      <c r="B77" s="92"/>
      <c r="C77" s="69"/>
      <c r="D77" s="81"/>
      <c r="E77" s="79"/>
      <c r="F77" s="70">
        <f t="shared" si="15"/>
        <v>0</v>
      </c>
      <c r="G77" s="74"/>
      <c r="H77" s="70">
        <f t="shared" si="16"/>
        <v>0</v>
      </c>
      <c r="I77" s="74"/>
      <c r="J77" s="70">
        <f t="shared" si="14"/>
        <v>0</v>
      </c>
      <c r="K77" s="74"/>
      <c r="L77" s="70">
        <f t="shared" si="17"/>
        <v>0</v>
      </c>
      <c r="M77" s="77" t="str">
        <f t="shared" si="5"/>
        <v>nekompletní</v>
      </c>
      <c r="N77" s="78">
        <f t="shared" si="18"/>
        <v>0</v>
      </c>
      <c r="O77" s="69"/>
      <c r="P77" s="88"/>
      <c r="Q77" s="8"/>
      <c r="R77" s="8"/>
      <c r="S77" s="8"/>
      <c r="T77" s="8"/>
      <c r="U77" s="8"/>
      <c r="V77" s="1"/>
      <c r="W77" s="1"/>
      <c r="X77" s="1"/>
      <c r="Y77" s="1"/>
      <c r="Z77" s="1"/>
    </row>
    <row r="78" spans="1:26" x14ac:dyDescent="0.2">
      <c r="A78" s="6"/>
      <c r="B78" s="92"/>
      <c r="C78" s="69"/>
      <c r="D78" s="81"/>
      <c r="E78" s="79"/>
      <c r="F78" s="70">
        <f t="shared" si="15"/>
        <v>0</v>
      </c>
      <c r="G78" s="74"/>
      <c r="H78" s="70">
        <f t="shared" si="16"/>
        <v>0</v>
      </c>
      <c r="I78" s="74"/>
      <c r="J78" s="70">
        <f t="shared" si="14"/>
        <v>0</v>
      </c>
      <c r="K78" s="74"/>
      <c r="L78" s="70">
        <f t="shared" si="17"/>
        <v>0</v>
      </c>
      <c r="M78" s="77" t="str">
        <f t="shared" ref="M78:M131" si="19">+IF(+AND(+F78&gt;0,+H78&gt;0,+J78&gt;0,+L78&gt;0),+F78+H78+J78+L78,"nekompletní")</f>
        <v>nekompletní</v>
      </c>
      <c r="N78" s="78">
        <f t="shared" si="18"/>
        <v>0</v>
      </c>
      <c r="O78" s="69"/>
      <c r="P78" s="88"/>
      <c r="Q78" s="8"/>
      <c r="R78" s="8"/>
      <c r="S78" s="8"/>
      <c r="T78" s="8"/>
      <c r="U78" s="8"/>
      <c r="V78" s="1"/>
      <c r="W78" s="1"/>
      <c r="X78" s="1"/>
      <c r="Y78" s="1"/>
      <c r="Z78" s="1"/>
    </row>
    <row r="79" spans="1:26" x14ac:dyDescent="0.2">
      <c r="A79" s="6"/>
      <c r="B79" s="92"/>
      <c r="C79" s="69"/>
      <c r="D79" s="81"/>
      <c r="E79" s="79"/>
      <c r="F79" s="70">
        <f t="shared" si="15"/>
        <v>0</v>
      </c>
      <c r="G79" s="74"/>
      <c r="H79" s="70">
        <f t="shared" si="16"/>
        <v>0</v>
      </c>
      <c r="I79" s="74"/>
      <c r="J79" s="70">
        <f t="shared" si="14"/>
        <v>0</v>
      </c>
      <c r="K79" s="74"/>
      <c r="L79" s="70">
        <f t="shared" si="17"/>
        <v>0</v>
      </c>
      <c r="M79" s="77" t="str">
        <f t="shared" si="19"/>
        <v>nekompletní</v>
      </c>
      <c r="N79" s="78">
        <f t="shared" si="18"/>
        <v>0</v>
      </c>
      <c r="O79" s="69"/>
      <c r="P79" s="88"/>
      <c r="Q79" s="8"/>
      <c r="R79" s="8"/>
      <c r="S79" s="8"/>
      <c r="T79" s="8"/>
      <c r="U79" s="8"/>
      <c r="V79" s="1"/>
      <c r="W79" s="1"/>
      <c r="X79" s="1"/>
      <c r="Y79" s="1"/>
      <c r="Z79" s="1"/>
    </row>
    <row r="80" spans="1:26" x14ac:dyDescent="0.2">
      <c r="A80" s="6"/>
      <c r="B80" s="92"/>
      <c r="C80" s="69"/>
      <c r="D80" s="81"/>
      <c r="E80" s="79"/>
      <c r="F80" s="70">
        <f t="shared" si="15"/>
        <v>0</v>
      </c>
      <c r="G80" s="74"/>
      <c r="H80" s="70">
        <f t="shared" si="16"/>
        <v>0</v>
      </c>
      <c r="I80" s="74"/>
      <c r="J80" s="70">
        <f t="shared" si="14"/>
        <v>0</v>
      </c>
      <c r="K80" s="74"/>
      <c r="L80" s="70">
        <f t="shared" si="17"/>
        <v>0</v>
      </c>
      <c r="M80" s="77" t="str">
        <f t="shared" si="19"/>
        <v>nekompletní</v>
      </c>
      <c r="N80" s="78">
        <f t="shared" si="18"/>
        <v>0</v>
      </c>
      <c r="O80" s="69"/>
      <c r="P80" s="88"/>
      <c r="Q80" s="8"/>
      <c r="R80" s="8"/>
      <c r="S80" s="8"/>
      <c r="T80" s="8"/>
      <c r="U80" s="8"/>
      <c r="V80" s="1"/>
      <c r="W80" s="1"/>
      <c r="X80" s="1"/>
      <c r="Y80" s="1"/>
      <c r="Z80" s="1"/>
    </row>
    <row r="81" spans="1:26" x14ac:dyDescent="0.2">
      <c r="A81" s="6"/>
      <c r="B81" s="92"/>
      <c r="C81" s="69"/>
      <c r="D81" s="81"/>
      <c r="E81" s="79"/>
      <c r="F81" s="70">
        <f t="shared" si="15"/>
        <v>0</v>
      </c>
      <c r="G81" s="74"/>
      <c r="H81" s="70">
        <f t="shared" si="16"/>
        <v>0</v>
      </c>
      <c r="I81" s="74"/>
      <c r="J81" s="70">
        <f t="shared" si="14"/>
        <v>0</v>
      </c>
      <c r="K81" s="74"/>
      <c r="L81" s="70">
        <f t="shared" si="17"/>
        <v>0</v>
      </c>
      <c r="M81" s="77" t="str">
        <f t="shared" si="19"/>
        <v>nekompletní</v>
      </c>
      <c r="N81" s="78">
        <f t="shared" si="18"/>
        <v>0</v>
      </c>
      <c r="O81" s="69"/>
      <c r="P81" s="88"/>
      <c r="Q81" s="8"/>
      <c r="R81" s="8"/>
      <c r="S81" s="8"/>
      <c r="T81" s="8"/>
      <c r="U81" s="8"/>
      <c r="V81" s="1"/>
      <c r="W81" s="1"/>
      <c r="X81" s="1"/>
      <c r="Y81" s="1"/>
      <c r="Z81" s="1"/>
    </row>
    <row r="82" spans="1:26" x14ac:dyDescent="0.2">
      <c r="A82" s="6"/>
      <c r="B82" s="92"/>
      <c r="C82" s="69"/>
      <c r="D82" s="81"/>
      <c r="E82" s="79"/>
      <c r="F82" s="70">
        <f t="shared" si="15"/>
        <v>0</v>
      </c>
      <c r="G82" s="74"/>
      <c r="H82" s="70">
        <f t="shared" si="16"/>
        <v>0</v>
      </c>
      <c r="I82" s="74"/>
      <c r="J82" s="70">
        <f t="shared" si="14"/>
        <v>0</v>
      </c>
      <c r="K82" s="74"/>
      <c r="L82" s="70">
        <f t="shared" si="17"/>
        <v>0</v>
      </c>
      <c r="M82" s="77" t="str">
        <f t="shared" si="19"/>
        <v>nekompletní</v>
      </c>
      <c r="N82" s="78">
        <f t="shared" si="18"/>
        <v>0</v>
      </c>
      <c r="O82" s="69"/>
      <c r="P82" s="88"/>
      <c r="Q82" s="8"/>
      <c r="R82" s="8"/>
      <c r="S82" s="8"/>
      <c r="T82" s="8"/>
      <c r="U82" s="8"/>
      <c r="V82" s="1"/>
      <c r="W82" s="1"/>
      <c r="X82" s="1"/>
      <c r="Y82" s="1"/>
      <c r="Z82" s="1"/>
    </row>
    <row r="83" spans="1:26" x14ac:dyDescent="0.2">
      <c r="A83" s="6"/>
      <c r="B83" s="92"/>
      <c r="C83" s="69"/>
      <c r="D83" s="81"/>
      <c r="E83" s="79"/>
      <c r="F83" s="70">
        <f t="shared" si="15"/>
        <v>0</v>
      </c>
      <c r="G83" s="74"/>
      <c r="H83" s="70">
        <f t="shared" si="16"/>
        <v>0</v>
      </c>
      <c r="I83" s="74"/>
      <c r="J83" s="70">
        <f t="shared" si="14"/>
        <v>0</v>
      </c>
      <c r="K83" s="74"/>
      <c r="L83" s="70">
        <f t="shared" si="17"/>
        <v>0</v>
      </c>
      <c r="M83" s="77" t="str">
        <f t="shared" si="19"/>
        <v>nekompletní</v>
      </c>
      <c r="N83" s="78">
        <f t="shared" si="18"/>
        <v>0</v>
      </c>
      <c r="O83" s="69"/>
      <c r="P83" s="88"/>
      <c r="Q83" s="8"/>
      <c r="R83" s="8"/>
      <c r="S83" s="8"/>
      <c r="T83" s="8"/>
      <c r="U83" s="8"/>
      <c r="V83" s="1"/>
      <c r="W83" s="1"/>
      <c r="X83" s="1"/>
      <c r="Y83" s="1"/>
      <c r="Z83" s="1"/>
    </row>
    <row r="84" spans="1:26" x14ac:dyDescent="0.2">
      <c r="A84" s="6"/>
      <c r="B84" s="92"/>
      <c r="C84" s="69"/>
      <c r="D84" s="81"/>
      <c r="E84" s="79"/>
      <c r="F84" s="70">
        <f t="shared" si="15"/>
        <v>0</v>
      </c>
      <c r="G84" s="74"/>
      <c r="H84" s="70">
        <f t="shared" si="16"/>
        <v>0</v>
      </c>
      <c r="I84" s="74"/>
      <c r="J84" s="70">
        <f t="shared" si="14"/>
        <v>0</v>
      </c>
      <c r="K84" s="74"/>
      <c r="L84" s="70">
        <f t="shared" si="17"/>
        <v>0</v>
      </c>
      <c r="M84" s="77" t="str">
        <f t="shared" si="19"/>
        <v>nekompletní</v>
      </c>
      <c r="N84" s="78">
        <f t="shared" si="18"/>
        <v>0</v>
      </c>
      <c r="O84" s="69"/>
      <c r="P84" s="88"/>
      <c r="Q84" s="8"/>
      <c r="R84" s="8"/>
      <c r="S84" s="8"/>
      <c r="T84" s="8"/>
      <c r="U84" s="8"/>
      <c r="V84" s="1"/>
      <c r="W84" s="1"/>
      <c r="X84" s="1"/>
      <c r="Y84" s="1"/>
      <c r="Z84" s="1"/>
    </row>
    <row r="85" spans="1:26" x14ac:dyDescent="0.2">
      <c r="A85" s="6"/>
      <c r="B85" s="92"/>
      <c r="C85" s="69"/>
      <c r="D85" s="81"/>
      <c r="E85" s="79"/>
      <c r="F85" s="70">
        <f t="shared" si="15"/>
        <v>0</v>
      </c>
      <c r="G85" s="74"/>
      <c r="H85" s="70">
        <f t="shared" si="16"/>
        <v>0</v>
      </c>
      <c r="I85" s="74"/>
      <c r="J85" s="70">
        <f t="shared" si="14"/>
        <v>0</v>
      </c>
      <c r="K85" s="74"/>
      <c r="L85" s="70">
        <f t="shared" si="17"/>
        <v>0</v>
      </c>
      <c r="M85" s="77" t="str">
        <f t="shared" si="19"/>
        <v>nekompletní</v>
      </c>
      <c r="N85" s="78">
        <f t="shared" si="18"/>
        <v>0</v>
      </c>
      <c r="O85" s="69"/>
      <c r="P85" s="88"/>
      <c r="Q85" s="8"/>
      <c r="R85" s="8"/>
      <c r="S85" s="8"/>
      <c r="T85" s="8"/>
      <c r="U85" s="8"/>
      <c r="V85" s="1"/>
      <c r="W85" s="1"/>
      <c r="X85" s="1"/>
      <c r="Y85" s="1"/>
      <c r="Z85" s="1"/>
    </row>
    <row r="86" spans="1:26" x14ac:dyDescent="0.2">
      <c r="A86" s="6"/>
      <c r="B86" s="92"/>
      <c r="C86" s="69"/>
      <c r="D86" s="81"/>
      <c r="E86" s="79"/>
      <c r="F86" s="70">
        <f t="shared" si="15"/>
        <v>0</v>
      </c>
      <c r="G86" s="74"/>
      <c r="H86" s="70">
        <f t="shared" si="16"/>
        <v>0</v>
      </c>
      <c r="I86" s="74"/>
      <c r="J86" s="70">
        <f t="shared" si="14"/>
        <v>0</v>
      </c>
      <c r="K86" s="74"/>
      <c r="L86" s="70">
        <f t="shared" si="17"/>
        <v>0</v>
      </c>
      <c r="M86" s="77" t="str">
        <f t="shared" si="19"/>
        <v>nekompletní</v>
      </c>
      <c r="N86" s="78">
        <f t="shared" si="18"/>
        <v>0</v>
      </c>
      <c r="O86" s="69"/>
      <c r="P86" s="88"/>
      <c r="Q86" s="8"/>
      <c r="R86" s="8"/>
      <c r="S86" s="8"/>
      <c r="T86" s="8"/>
      <c r="U86" s="8"/>
      <c r="V86" s="1"/>
      <c r="W86" s="1"/>
      <c r="X86" s="1"/>
      <c r="Y86" s="1"/>
      <c r="Z86" s="1"/>
    </row>
    <row r="87" spans="1:26" x14ac:dyDescent="0.2">
      <c r="A87" s="6"/>
      <c r="B87" s="92"/>
      <c r="C87" s="69"/>
      <c r="D87" s="81"/>
      <c r="E87" s="79"/>
      <c r="F87" s="70">
        <f t="shared" si="15"/>
        <v>0</v>
      </c>
      <c r="G87" s="74"/>
      <c r="H87" s="70">
        <f t="shared" si="16"/>
        <v>0</v>
      </c>
      <c r="I87" s="74"/>
      <c r="J87" s="70">
        <f t="shared" si="14"/>
        <v>0</v>
      </c>
      <c r="K87" s="74"/>
      <c r="L87" s="70">
        <f t="shared" si="17"/>
        <v>0</v>
      </c>
      <c r="M87" s="77" t="str">
        <f t="shared" si="19"/>
        <v>nekompletní</v>
      </c>
      <c r="N87" s="78">
        <f t="shared" si="18"/>
        <v>0</v>
      </c>
      <c r="O87" s="69"/>
      <c r="P87" s="88"/>
      <c r="Q87" s="8"/>
      <c r="R87" s="8"/>
      <c r="S87" s="8"/>
      <c r="T87" s="8"/>
      <c r="U87" s="8"/>
      <c r="V87" s="1"/>
      <c r="W87" s="1"/>
      <c r="X87" s="1"/>
      <c r="Y87" s="1"/>
      <c r="Z87" s="1"/>
    </row>
    <row r="88" spans="1:26" x14ac:dyDescent="0.2">
      <c r="A88" s="6"/>
      <c r="B88" s="92"/>
      <c r="C88" s="69"/>
      <c r="D88" s="81"/>
      <c r="E88" s="79"/>
      <c r="F88" s="70">
        <f t="shared" si="15"/>
        <v>0</v>
      </c>
      <c r="G88" s="74"/>
      <c r="H88" s="70">
        <f t="shared" si="16"/>
        <v>0</v>
      </c>
      <c r="I88" s="74"/>
      <c r="J88" s="70">
        <f t="shared" si="14"/>
        <v>0</v>
      </c>
      <c r="K88" s="74"/>
      <c r="L88" s="70">
        <f t="shared" si="17"/>
        <v>0</v>
      </c>
      <c r="M88" s="77" t="str">
        <f t="shared" si="19"/>
        <v>nekompletní</v>
      </c>
      <c r="N88" s="78">
        <f t="shared" si="18"/>
        <v>0</v>
      </c>
      <c r="O88" s="69"/>
      <c r="P88" s="88"/>
      <c r="Q88" s="8"/>
      <c r="R88" s="8"/>
      <c r="S88" s="8"/>
      <c r="T88" s="8"/>
      <c r="U88" s="8"/>
      <c r="V88" s="1"/>
      <c r="W88" s="1"/>
      <c r="X88" s="1"/>
      <c r="Y88" s="1"/>
      <c r="Z88" s="1"/>
    </row>
    <row r="89" spans="1:26" x14ac:dyDescent="0.2">
      <c r="A89" s="6"/>
      <c r="B89" s="92"/>
      <c r="C89" s="69"/>
      <c r="D89" s="81"/>
      <c r="E89" s="79"/>
      <c r="F89" s="70">
        <f t="shared" si="15"/>
        <v>0</v>
      </c>
      <c r="G89" s="74"/>
      <c r="H89" s="70">
        <f t="shared" si="16"/>
        <v>0</v>
      </c>
      <c r="I89" s="74"/>
      <c r="J89" s="70">
        <f t="shared" si="14"/>
        <v>0</v>
      </c>
      <c r="K89" s="74"/>
      <c r="L89" s="70">
        <f t="shared" si="17"/>
        <v>0</v>
      </c>
      <c r="M89" s="77" t="str">
        <f t="shared" si="19"/>
        <v>nekompletní</v>
      </c>
      <c r="N89" s="78">
        <f t="shared" si="18"/>
        <v>0</v>
      </c>
      <c r="O89" s="69"/>
      <c r="P89" s="88"/>
      <c r="Q89" s="8"/>
      <c r="R89" s="8"/>
      <c r="S89" s="8"/>
      <c r="T89" s="8"/>
      <c r="U89" s="8"/>
      <c r="V89" s="1"/>
      <c r="W89" s="1"/>
      <c r="X89" s="1"/>
      <c r="Y89" s="1"/>
      <c r="Z89" s="1"/>
    </row>
    <row r="90" spans="1:26" x14ac:dyDescent="0.2">
      <c r="A90" s="6"/>
      <c r="B90" s="92"/>
      <c r="C90" s="69"/>
      <c r="D90" s="81"/>
      <c r="E90" s="79"/>
      <c r="F90" s="70">
        <f t="shared" si="15"/>
        <v>0</v>
      </c>
      <c r="G90" s="74"/>
      <c r="H90" s="70">
        <f t="shared" si="16"/>
        <v>0</v>
      </c>
      <c r="I90" s="74"/>
      <c r="J90" s="70">
        <f t="shared" si="14"/>
        <v>0</v>
      </c>
      <c r="K90" s="74"/>
      <c r="L90" s="70">
        <f t="shared" si="17"/>
        <v>0</v>
      </c>
      <c r="M90" s="77" t="str">
        <f t="shared" si="19"/>
        <v>nekompletní</v>
      </c>
      <c r="N90" s="78">
        <f t="shared" si="18"/>
        <v>0</v>
      </c>
      <c r="O90" s="69"/>
      <c r="P90" s="88"/>
      <c r="Q90" s="8"/>
      <c r="R90" s="8"/>
      <c r="S90" s="8"/>
      <c r="T90" s="8"/>
      <c r="U90" s="8"/>
      <c r="V90" s="1"/>
      <c r="W90" s="1"/>
      <c r="X90" s="1"/>
      <c r="Y90" s="1"/>
      <c r="Z90" s="1"/>
    </row>
    <row r="91" spans="1:26" x14ac:dyDescent="0.2">
      <c r="A91" s="6"/>
      <c r="B91" s="92"/>
      <c r="C91" s="69"/>
      <c r="D91" s="81"/>
      <c r="E91" s="79"/>
      <c r="F91" s="70">
        <f t="shared" si="15"/>
        <v>0</v>
      </c>
      <c r="G91" s="74"/>
      <c r="H91" s="70">
        <f t="shared" si="16"/>
        <v>0</v>
      </c>
      <c r="I91" s="74"/>
      <c r="J91" s="70">
        <f t="shared" si="14"/>
        <v>0</v>
      </c>
      <c r="K91" s="74"/>
      <c r="L91" s="70">
        <f t="shared" si="17"/>
        <v>0</v>
      </c>
      <c r="M91" s="77" t="str">
        <f t="shared" si="19"/>
        <v>nekompletní</v>
      </c>
      <c r="N91" s="78">
        <f t="shared" si="18"/>
        <v>0</v>
      </c>
      <c r="O91" s="69"/>
      <c r="P91" s="88"/>
      <c r="Q91" s="8"/>
      <c r="R91" s="8"/>
      <c r="S91" s="8"/>
      <c r="T91" s="8"/>
      <c r="U91" s="8"/>
      <c r="V91" s="1"/>
      <c r="W91" s="1"/>
      <c r="X91" s="1"/>
      <c r="Y91" s="1"/>
      <c r="Z91" s="1"/>
    </row>
    <row r="92" spans="1:26" x14ac:dyDescent="0.2">
      <c r="A92" s="6"/>
      <c r="B92" s="92"/>
      <c r="C92" s="69"/>
      <c r="D92" s="81"/>
      <c r="E92" s="79"/>
      <c r="F92" s="70">
        <f t="shared" si="15"/>
        <v>0</v>
      </c>
      <c r="G92" s="74"/>
      <c r="H92" s="70">
        <f t="shared" si="16"/>
        <v>0</v>
      </c>
      <c r="I92" s="74"/>
      <c r="J92" s="70">
        <f t="shared" si="14"/>
        <v>0</v>
      </c>
      <c r="K92" s="74"/>
      <c r="L92" s="70">
        <f t="shared" si="17"/>
        <v>0</v>
      </c>
      <c r="M92" s="77" t="str">
        <f t="shared" si="19"/>
        <v>nekompletní</v>
      </c>
      <c r="N92" s="78">
        <f t="shared" si="18"/>
        <v>0</v>
      </c>
      <c r="O92" s="69"/>
      <c r="P92" s="88"/>
      <c r="Q92" s="8"/>
      <c r="R92" s="8"/>
      <c r="S92" s="8"/>
      <c r="T92" s="8"/>
      <c r="U92" s="8"/>
      <c r="V92" s="1"/>
      <c r="W92" s="1"/>
      <c r="X92" s="1"/>
      <c r="Y92" s="1"/>
      <c r="Z92" s="1"/>
    </row>
    <row r="93" spans="1:26" x14ac:dyDescent="0.2">
      <c r="A93" s="6"/>
      <c r="B93" s="92"/>
      <c r="C93" s="69"/>
      <c r="D93" s="81"/>
      <c r="E93" s="79"/>
      <c r="F93" s="70">
        <f t="shared" si="15"/>
        <v>0</v>
      </c>
      <c r="G93" s="74"/>
      <c r="H93" s="70">
        <f t="shared" si="16"/>
        <v>0</v>
      </c>
      <c r="I93" s="74"/>
      <c r="J93" s="70">
        <f t="shared" si="14"/>
        <v>0</v>
      </c>
      <c r="K93" s="74"/>
      <c r="L93" s="70">
        <f t="shared" si="17"/>
        <v>0</v>
      </c>
      <c r="M93" s="77" t="str">
        <f t="shared" si="19"/>
        <v>nekompletní</v>
      </c>
      <c r="N93" s="78">
        <f t="shared" si="18"/>
        <v>0</v>
      </c>
      <c r="O93" s="69"/>
      <c r="P93" s="88"/>
      <c r="Q93" s="8"/>
      <c r="R93" s="8"/>
      <c r="S93" s="8"/>
      <c r="T93" s="8"/>
      <c r="U93" s="8"/>
      <c r="V93" s="1"/>
      <c r="W93" s="1"/>
      <c r="X93" s="1"/>
      <c r="Y93" s="1"/>
      <c r="Z93" s="1"/>
    </row>
    <row r="94" spans="1:26" x14ac:dyDescent="0.2">
      <c r="A94" s="6"/>
      <c r="B94" s="92"/>
      <c r="C94" s="69"/>
      <c r="D94" s="81"/>
      <c r="E94" s="79"/>
      <c r="F94" s="70">
        <f t="shared" si="15"/>
        <v>0</v>
      </c>
      <c r="G94" s="74"/>
      <c r="H94" s="70">
        <f t="shared" si="16"/>
        <v>0</v>
      </c>
      <c r="I94" s="74"/>
      <c r="J94" s="70">
        <f t="shared" ref="J94:J125" si="20">IF(+I94,+RANK(I94,I$8:I$131,0),0)</f>
        <v>0</v>
      </c>
      <c r="K94" s="74"/>
      <c r="L94" s="70">
        <f t="shared" si="17"/>
        <v>0</v>
      </c>
      <c r="M94" s="77" t="str">
        <f t="shared" si="19"/>
        <v>nekompletní</v>
      </c>
      <c r="N94" s="78">
        <f t="shared" si="18"/>
        <v>0</v>
      </c>
      <c r="O94" s="69"/>
      <c r="P94" s="88"/>
      <c r="Q94" s="8"/>
      <c r="R94" s="8"/>
      <c r="S94" s="8"/>
      <c r="T94" s="8"/>
      <c r="U94" s="8"/>
      <c r="V94" s="1"/>
      <c r="W94" s="1"/>
      <c r="X94" s="1"/>
      <c r="Y94" s="1"/>
      <c r="Z94" s="1"/>
    </row>
    <row r="95" spans="1:26" x14ac:dyDescent="0.2">
      <c r="A95" s="6"/>
      <c r="B95" s="92"/>
      <c r="C95" s="69"/>
      <c r="D95" s="81"/>
      <c r="E95" s="79"/>
      <c r="F95" s="70">
        <f t="shared" si="15"/>
        <v>0</v>
      </c>
      <c r="G95" s="74"/>
      <c r="H95" s="70">
        <f t="shared" si="16"/>
        <v>0</v>
      </c>
      <c r="I95" s="74"/>
      <c r="J95" s="70">
        <f t="shared" si="20"/>
        <v>0</v>
      </c>
      <c r="K95" s="74"/>
      <c r="L95" s="70">
        <f t="shared" si="17"/>
        <v>0</v>
      </c>
      <c r="M95" s="77" t="str">
        <f t="shared" si="19"/>
        <v>nekompletní</v>
      </c>
      <c r="N95" s="78">
        <f t="shared" si="18"/>
        <v>0</v>
      </c>
      <c r="O95" s="69"/>
      <c r="P95" s="88"/>
      <c r="Q95" s="8"/>
      <c r="R95" s="8"/>
      <c r="S95" s="8"/>
      <c r="T95" s="8"/>
      <c r="U95" s="8"/>
      <c r="V95" s="1"/>
      <c r="W95" s="1"/>
      <c r="X95" s="1"/>
      <c r="Y95" s="1"/>
      <c r="Z95" s="1"/>
    </row>
    <row r="96" spans="1:26" x14ac:dyDescent="0.2">
      <c r="A96" s="6"/>
      <c r="B96" s="92"/>
      <c r="C96" s="69"/>
      <c r="D96" s="81"/>
      <c r="E96" s="79"/>
      <c r="F96" s="70">
        <f t="shared" si="15"/>
        <v>0</v>
      </c>
      <c r="G96" s="74"/>
      <c r="H96" s="70">
        <f t="shared" si="16"/>
        <v>0</v>
      </c>
      <c r="I96" s="74"/>
      <c r="J96" s="70">
        <f t="shared" si="20"/>
        <v>0</v>
      </c>
      <c r="K96" s="74"/>
      <c r="L96" s="70">
        <f t="shared" si="17"/>
        <v>0</v>
      </c>
      <c r="M96" s="77" t="str">
        <f t="shared" si="19"/>
        <v>nekompletní</v>
      </c>
      <c r="N96" s="78">
        <f t="shared" si="18"/>
        <v>0</v>
      </c>
      <c r="O96" s="69"/>
      <c r="P96" s="88"/>
      <c r="Q96" s="8"/>
      <c r="R96" s="8"/>
      <c r="S96" s="8"/>
      <c r="T96" s="8"/>
      <c r="U96" s="8"/>
      <c r="V96" s="1"/>
      <c r="W96" s="1"/>
      <c r="X96" s="1"/>
      <c r="Y96" s="1"/>
      <c r="Z96" s="1"/>
    </row>
    <row r="97" spans="1:26" x14ac:dyDescent="0.2">
      <c r="A97" s="6"/>
      <c r="B97" s="92"/>
      <c r="C97" s="69"/>
      <c r="D97" s="81"/>
      <c r="E97" s="79"/>
      <c r="F97" s="70">
        <f t="shared" si="15"/>
        <v>0</v>
      </c>
      <c r="G97" s="74"/>
      <c r="H97" s="70">
        <f t="shared" si="16"/>
        <v>0</v>
      </c>
      <c r="I97" s="74"/>
      <c r="J97" s="70">
        <f t="shared" si="20"/>
        <v>0</v>
      </c>
      <c r="K97" s="74"/>
      <c r="L97" s="70">
        <f t="shared" si="17"/>
        <v>0</v>
      </c>
      <c r="M97" s="77" t="str">
        <f t="shared" si="19"/>
        <v>nekompletní</v>
      </c>
      <c r="N97" s="78">
        <f t="shared" si="18"/>
        <v>0</v>
      </c>
      <c r="O97" s="69"/>
      <c r="P97" s="88"/>
      <c r="Q97" s="8"/>
      <c r="R97" s="8"/>
      <c r="S97" s="8"/>
      <c r="T97" s="8"/>
      <c r="U97" s="8"/>
      <c r="V97" s="1"/>
      <c r="W97" s="1"/>
      <c r="X97" s="1"/>
      <c r="Y97" s="1"/>
      <c r="Z97" s="1"/>
    </row>
    <row r="98" spans="1:26" x14ac:dyDescent="0.2">
      <c r="A98" s="6"/>
      <c r="B98" s="92"/>
      <c r="C98" s="69"/>
      <c r="D98" s="81"/>
      <c r="E98" s="79"/>
      <c r="F98" s="70">
        <f t="shared" si="15"/>
        <v>0</v>
      </c>
      <c r="G98" s="74"/>
      <c r="H98" s="70">
        <f t="shared" si="16"/>
        <v>0</v>
      </c>
      <c r="I98" s="74"/>
      <c r="J98" s="70">
        <f t="shared" si="20"/>
        <v>0</v>
      </c>
      <c r="K98" s="74"/>
      <c r="L98" s="70">
        <f t="shared" si="17"/>
        <v>0</v>
      </c>
      <c r="M98" s="77" t="str">
        <f t="shared" si="19"/>
        <v>nekompletní</v>
      </c>
      <c r="N98" s="78">
        <f t="shared" si="18"/>
        <v>0</v>
      </c>
      <c r="O98" s="69"/>
      <c r="P98" s="88"/>
      <c r="Q98" s="8"/>
      <c r="R98" s="8"/>
      <c r="S98" s="8"/>
      <c r="T98" s="8"/>
      <c r="U98" s="8"/>
      <c r="V98" s="1"/>
      <c r="W98" s="1"/>
      <c r="X98" s="1"/>
      <c r="Y98" s="1"/>
      <c r="Z98" s="1"/>
    </row>
    <row r="99" spans="1:26" x14ac:dyDescent="0.2">
      <c r="A99" s="6"/>
      <c r="B99" s="92"/>
      <c r="C99" s="69"/>
      <c r="D99" s="81"/>
      <c r="E99" s="79"/>
      <c r="F99" s="70">
        <f t="shared" si="15"/>
        <v>0</v>
      </c>
      <c r="G99" s="74"/>
      <c r="H99" s="70">
        <f t="shared" si="16"/>
        <v>0</v>
      </c>
      <c r="I99" s="74"/>
      <c r="J99" s="70">
        <f t="shared" si="20"/>
        <v>0</v>
      </c>
      <c r="K99" s="74"/>
      <c r="L99" s="70">
        <f t="shared" si="17"/>
        <v>0</v>
      </c>
      <c r="M99" s="77" t="str">
        <f t="shared" si="19"/>
        <v>nekompletní</v>
      </c>
      <c r="N99" s="78">
        <f t="shared" si="18"/>
        <v>0</v>
      </c>
      <c r="O99" s="69"/>
      <c r="P99" s="88"/>
      <c r="Q99" s="8"/>
      <c r="R99" s="8"/>
      <c r="S99" s="8"/>
      <c r="T99" s="8"/>
      <c r="U99" s="8"/>
      <c r="V99" s="1"/>
      <c r="W99" s="1"/>
      <c r="X99" s="1"/>
      <c r="Y99" s="1"/>
      <c r="Z99" s="1"/>
    </row>
    <row r="100" spans="1:26" x14ac:dyDescent="0.2">
      <c r="A100" s="6"/>
      <c r="B100" s="92"/>
      <c r="C100" s="69"/>
      <c r="D100" s="81"/>
      <c r="E100" s="79"/>
      <c r="F100" s="70">
        <f t="shared" si="15"/>
        <v>0</v>
      </c>
      <c r="G100" s="74"/>
      <c r="H100" s="70">
        <f t="shared" si="16"/>
        <v>0</v>
      </c>
      <c r="I100" s="74"/>
      <c r="J100" s="70">
        <f t="shared" si="20"/>
        <v>0</v>
      </c>
      <c r="K100" s="74"/>
      <c r="L100" s="70">
        <f t="shared" si="17"/>
        <v>0</v>
      </c>
      <c r="M100" s="77" t="str">
        <f t="shared" si="19"/>
        <v>nekompletní</v>
      </c>
      <c r="N100" s="78">
        <f t="shared" si="18"/>
        <v>0</v>
      </c>
      <c r="O100" s="69"/>
      <c r="P100" s="88"/>
      <c r="Q100" s="8"/>
      <c r="R100" s="8"/>
      <c r="S100" s="8"/>
      <c r="T100" s="8"/>
      <c r="U100" s="8"/>
      <c r="V100" s="1"/>
      <c r="W100" s="1"/>
      <c r="X100" s="1"/>
      <c r="Y100" s="1"/>
      <c r="Z100" s="1"/>
    </row>
    <row r="101" spans="1:26" x14ac:dyDescent="0.2">
      <c r="A101" s="6"/>
      <c r="B101" s="92"/>
      <c r="C101" s="69"/>
      <c r="D101" s="81"/>
      <c r="E101" s="79"/>
      <c r="F101" s="70">
        <f t="shared" si="15"/>
        <v>0</v>
      </c>
      <c r="G101" s="74"/>
      <c r="H101" s="70">
        <f t="shared" si="16"/>
        <v>0</v>
      </c>
      <c r="I101" s="74"/>
      <c r="J101" s="70">
        <f t="shared" si="20"/>
        <v>0</v>
      </c>
      <c r="K101" s="74"/>
      <c r="L101" s="70">
        <f t="shared" si="17"/>
        <v>0</v>
      </c>
      <c r="M101" s="77" t="str">
        <f t="shared" si="19"/>
        <v>nekompletní</v>
      </c>
      <c r="N101" s="78">
        <f t="shared" si="18"/>
        <v>0</v>
      </c>
      <c r="O101" s="69"/>
      <c r="P101" s="88"/>
      <c r="Q101" s="8"/>
      <c r="R101" s="8"/>
      <c r="S101" s="8"/>
      <c r="T101" s="8"/>
      <c r="U101" s="8"/>
      <c r="V101" s="1"/>
      <c r="W101" s="1"/>
      <c r="X101" s="1"/>
      <c r="Y101" s="1"/>
      <c r="Z101" s="1"/>
    </row>
    <row r="102" spans="1:26" x14ac:dyDescent="0.2">
      <c r="A102" s="6"/>
      <c r="B102" s="92"/>
      <c r="C102" s="69"/>
      <c r="D102" s="81"/>
      <c r="E102" s="74"/>
      <c r="F102" s="70">
        <f t="shared" si="15"/>
        <v>0</v>
      </c>
      <c r="G102" s="74"/>
      <c r="H102" s="70">
        <f t="shared" si="16"/>
        <v>0</v>
      </c>
      <c r="I102" s="74"/>
      <c r="J102" s="70">
        <f t="shared" si="20"/>
        <v>0</v>
      </c>
      <c r="K102" s="74"/>
      <c r="L102" s="70">
        <f t="shared" si="17"/>
        <v>0</v>
      </c>
      <c r="M102" s="77" t="str">
        <f t="shared" si="19"/>
        <v>nekompletní</v>
      </c>
      <c r="N102" s="78">
        <f t="shared" si="18"/>
        <v>0</v>
      </c>
      <c r="O102" s="69"/>
      <c r="P102" s="88"/>
      <c r="Q102" s="8"/>
      <c r="R102" s="8"/>
      <c r="S102" s="8"/>
      <c r="T102" s="8"/>
      <c r="U102" s="8"/>
      <c r="V102" s="1"/>
      <c r="W102" s="1"/>
      <c r="X102" s="1"/>
      <c r="Y102" s="1"/>
      <c r="Z102" s="1"/>
    </row>
    <row r="103" spans="1:26" x14ac:dyDescent="0.2">
      <c r="A103" s="6"/>
      <c r="B103" s="92"/>
      <c r="C103" s="69"/>
      <c r="D103" s="81"/>
      <c r="E103" s="74"/>
      <c r="F103" s="70">
        <f t="shared" si="15"/>
        <v>0</v>
      </c>
      <c r="G103" s="74"/>
      <c r="H103" s="70">
        <f t="shared" si="16"/>
        <v>0</v>
      </c>
      <c r="I103" s="74"/>
      <c r="J103" s="70">
        <f t="shared" si="20"/>
        <v>0</v>
      </c>
      <c r="K103" s="74"/>
      <c r="L103" s="70">
        <f t="shared" si="17"/>
        <v>0</v>
      </c>
      <c r="M103" s="77" t="str">
        <f t="shared" si="19"/>
        <v>nekompletní</v>
      </c>
      <c r="N103" s="78">
        <f t="shared" si="18"/>
        <v>0</v>
      </c>
      <c r="O103" s="69"/>
      <c r="P103" s="88"/>
      <c r="Q103" s="8"/>
      <c r="R103" s="8"/>
      <c r="S103" s="8"/>
      <c r="T103" s="8"/>
      <c r="U103" s="8"/>
      <c r="V103" s="1"/>
      <c r="W103" s="1"/>
      <c r="X103" s="1"/>
      <c r="Y103" s="1"/>
      <c r="Z103" s="1"/>
    </row>
    <row r="104" spans="1:26" x14ac:dyDescent="0.2">
      <c r="A104" s="6"/>
      <c r="B104" s="92"/>
      <c r="C104" s="69"/>
      <c r="D104" s="81"/>
      <c r="E104" s="74"/>
      <c r="F104" s="70">
        <f t="shared" si="15"/>
        <v>0</v>
      </c>
      <c r="G104" s="74"/>
      <c r="H104" s="70">
        <f t="shared" si="16"/>
        <v>0</v>
      </c>
      <c r="I104" s="74"/>
      <c r="J104" s="70">
        <f t="shared" si="20"/>
        <v>0</v>
      </c>
      <c r="K104" s="74"/>
      <c r="L104" s="70">
        <f t="shared" si="17"/>
        <v>0</v>
      </c>
      <c r="M104" s="77" t="str">
        <f t="shared" si="19"/>
        <v>nekompletní</v>
      </c>
      <c r="N104" s="78">
        <f t="shared" si="18"/>
        <v>0</v>
      </c>
      <c r="O104" s="69"/>
      <c r="P104" s="88"/>
      <c r="Q104" s="8"/>
      <c r="R104" s="8"/>
      <c r="S104" s="8"/>
      <c r="T104" s="8"/>
      <c r="U104" s="8"/>
      <c r="V104" s="1"/>
      <c r="W104" s="1"/>
      <c r="X104" s="1"/>
      <c r="Y104" s="1"/>
      <c r="Z104" s="1"/>
    </row>
    <row r="105" spans="1:26" x14ac:dyDescent="0.2">
      <c r="A105" s="6"/>
      <c r="B105" s="92"/>
      <c r="C105" s="69"/>
      <c r="D105" s="81"/>
      <c r="E105" s="74"/>
      <c r="F105" s="70">
        <f t="shared" si="15"/>
        <v>0</v>
      </c>
      <c r="G105" s="74"/>
      <c r="H105" s="70">
        <f t="shared" si="16"/>
        <v>0</v>
      </c>
      <c r="I105" s="74"/>
      <c r="J105" s="70">
        <f t="shared" si="20"/>
        <v>0</v>
      </c>
      <c r="K105" s="74"/>
      <c r="L105" s="70">
        <f t="shared" si="17"/>
        <v>0</v>
      </c>
      <c r="M105" s="77" t="str">
        <f t="shared" si="19"/>
        <v>nekompletní</v>
      </c>
      <c r="N105" s="78">
        <f t="shared" si="18"/>
        <v>0</v>
      </c>
      <c r="O105" s="69"/>
      <c r="P105" s="88"/>
      <c r="Q105" s="8"/>
      <c r="R105" s="8"/>
      <c r="S105" s="8"/>
      <c r="T105" s="8"/>
      <c r="U105" s="8"/>
      <c r="V105" s="1"/>
      <c r="W105" s="1"/>
      <c r="X105" s="1"/>
      <c r="Y105" s="1"/>
      <c r="Z105" s="1"/>
    </row>
    <row r="106" spans="1:26" x14ac:dyDescent="0.2">
      <c r="A106" s="6"/>
      <c r="B106" s="92"/>
      <c r="C106" s="69"/>
      <c r="D106" s="81"/>
      <c r="E106" s="74"/>
      <c r="F106" s="70">
        <f t="shared" si="15"/>
        <v>0</v>
      </c>
      <c r="G106" s="74"/>
      <c r="H106" s="70">
        <f t="shared" si="16"/>
        <v>0</v>
      </c>
      <c r="I106" s="74"/>
      <c r="J106" s="70">
        <f t="shared" si="20"/>
        <v>0</v>
      </c>
      <c r="K106" s="74"/>
      <c r="L106" s="70">
        <f t="shared" si="17"/>
        <v>0</v>
      </c>
      <c r="M106" s="77" t="str">
        <f t="shared" si="19"/>
        <v>nekompletní</v>
      </c>
      <c r="N106" s="78">
        <f t="shared" si="18"/>
        <v>0</v>
      </c>
      <c r="O106" s="69"/>
      <c r="P106" s="88"/>
      <c r="Q106" s="8"/>
      <c r="R106" s="8"/>
      <c r="S106" s="8"/>
      <c r="T106" s="8"/>
      <c r="U106" s="8"/>
      <c r="V106" s="1"/>
      <c r="W106" s="1"/>
      <c r="X106" s="1"/>
      <c r="Y106" s="1"/>
      <c r="Z106" s="1"/>
    </row>
    <row r="107" spans="1:26" x14ac:dyDescent="0.2">
      <c r="A107" s="6"/>
      <c r="B107" s="92"/>
      <c r="C107" s="69"/>
      <c r="D107" s="81"/>
      <c r="E107" s="74"/>
      <c r="F107" s="70">
        <f t="shared" si="15"/>
        <v>0</v>
      </c>
      <c r="G107" s="74"/>
      <c r="H107" s="70">
        <f t="shared" si="16"/>
        <v>0</v>
      </c>
      <c r="I107" s="74"/>
      <c r="J107" s="70">
        <f t="shared" si="20"/>
        <v>0</v>
      </c>
      <c r="K107" s="74"/>
      <c r="L107" s="70">
        <f t="shared" si="17"/>
        <v>0</v>
      </c>
      <c r="M107" s="77" t="str">
        <f t="shared" si="19"/>
        <v>nekompletní</v>
      </c>
      <c r="N107" s="78">
        <f t="shared" si="18"/>
        <v>0</v>
      </c>
      <c r="O107" s="69"/>
      <c r="P107" s="88"/>
      <c r="Q107" s="8"/>
      <c r="R107" s="8"/>
      <c r="S107" s="8"/>
      <c r="T107" s="8"/>
      <c r="U107" s="8"/>
      <c r="V107" s="1"/>
      <c r="W107" s="1"/>
      <c r="X107" s="1"/>
      <c r="Y107" s="1"/>
      <c r="Z107" s="1"/>
    </row>
    <row r="108" spans="1:26" x14ac:dyDescent="0.2">
      <c r="A108" s="6"/>
      <c r="B108" s="92"/>
      <c r="C108" s="69"/>
      <c r="D108" s="81"/>
      <c r="E108" s="74"/>
      <c r="F108" s="70">
        <f t="shared" ref="F108:F131" si="21">IF(+E108,+RANK(E108,E$8:E$131,1),0)</f>
        <v>0</v>
      </c>
      <c r="G108" s="74"/>
      <c r="H108" s="70">
        <f t="shared" ref="H108:H131" si="22">IF(+G108,+RANK(G108,G$8:G$131,0),0)</f>
        <v>0</v>
      </c>
      <c r="I108" s="74"/>
      <c r="J108" s="70">
        <f t="shared" si="20"/>
        <v>0</v>
      </c>
      <c r="K108" s="74"/>
      <c r="L108" s="70">
        <f t="shared" ref="L108:L131" si="23">IF(+K108,+RANK(K108,K$8:K$131,1),0)</f>
        <v>0</v>
      </c>
      <c r="M108" s="77" t="str">
        <f t="shared" si="19"/>
        <v>nekompletní</v>
      </c>
      <c r="N108" s="78">
        <f t="shared" si="18"/>
        <v>0</v>
      </c>
      <c r="O108" s="69"/>
      <c r="P108" s="88"/>
      <c r="Q108" s="8"/>
      <c r="R108" s="8"/>
      <c r="S108" s="8"/>
      <c r="T108" s="8"/>
      <c r="U108" s="8"/>
      <c r="V108" s="1"/>
      <c r="W108" s="1"/>
      <c r="X108" s="1"/>
      <c r="Y108" s="1"/>
      <c r="Z108" s="1"/>
    </row>
    <row r="109" spans="1:26" x14ac:dyDescent="0.2">
      <c r="A109" s="6"/>
      <c r="B109" s="92"/>
      <c r="C109" s="69"/>
      <c r="D109" s="81"/>
      <c r="E109" s="74"/>
      <c r="F109" s="70">
        <f t="shared" si="21"/>
        <v>0</v>
      </c>
      <c r="G109" s="74"/>
      <c r="H109" s="70">
        <f t="shared" si="22"/>
        <v>0</v>
      </c>
      <c r="I109" s="74"/>
      <c r="J109" s="70">
        <f t="shared" si="20"/>
        <v>0</v>
      </c>
      <c r="K109" s="74"/>
      <c r="L109" s="70">
        <f t="shared" si="23"/>
        <v>0</v>
      </c>
      <c r="M109" s="77" t="str">
        <f t="shared" si="19"/>
        <v>nekompletní</v>
      </c>
      <c r="N109" s="78">
        <f t="shared" si="18"/>
        <v>0</v>
      </c>
      <c r="O109" s="69"/>
      <c r="P109" s="88"/>
      <c r="Q109" s="8"/>
      <c r="R109" s="8"/>
      <c r="S109" s="8"/>
      <c r="T109" s="8"/>
      <c r="U109" s="8"/>
      <c r="V109" s="1"/>
      <c r="W109" s="1"/>
      <c r="X109" s="1"/>
      <c r="Y109" s="1"/>
      <c r="Z109" s="1"/>
    </row>
    <row r="110" spans="1:26" x14ac:dyDescent="0.2">
      <c r="A110" s="6"/>
      <c r="B110" s="92"/>
      <c r="C110" s="69"/>
      <c r="D110" s="81"/>
      <c r="E110" s="74"/>
      <c r="F110" s="70">
        <f t="shared" si="21"/>
        <v>0</v>
      </c>
      <c r="G110" s="74"/>
      <c r="H110" s="70">
        <f t="shared" si="22"/>
        <v>0</v>
      </c>
      <c r="I110" s="74"/>
      <c r="J110" s="70">
        <f t="shared" si="20"/>
        <v>0</v>
      </c>
      <c r="K110" s="74"/>
      <c r="L110" s="70">
        <f t="shared" si="23"/>
        <v>0</v>
      </c>
      <c r="M110" s="77" t="str">
        <f t="shared" si="19"/>
        <v>nekompletní</v>
      </c>
      <c r="N110" s="78">
        <f t="shared" si="18"/>
        <v>0</v>
      </c>
      <c r="O110" s="69"/>
      <c r="P110" s="88"/>
      <c r="Q110" s="8"/>
      <c r="R110" s="8"/>
      <c r="S110" s="8"/>
      <c r="T110" s="8"/>
      <c r="U110" s="8"/>
      <c r="V110" s="1"/>
      <c r="W110" s="1"/>
      <c r="X110" s="1"/>
      <c r="Y110" s="1"/>
      <c r="Z110" s="1"/>
    </row>
    <row r="111" spans="1:26" x14ac:dyDescent="0.2">
      <c r="A111" s="6"/>
      <c r="B111" s="92"/>
      <c r="C111" s="69"/>
      <c r="D111" s="81"/>
      <c r="E111" s="74"/>
      <c r="F111" s="70">
        <f t="shared" si="21"/>
        <v>0</v>
      </c>
      <c r="G111" s="74"/>
      <c r="H111" s="70">
        <f t="shared" si="22"/>
        <v>0</v>
      </c>
      <c r="I111" s="74"/>
      <c r="J111" s="70">
        <f t="shared" si="20"/>
        <v>0</v>
      </c>
      <c r="K111" s="74"/>
      <c r="L111" s="70">
        <f t="shared" si="23"/>
        <v>0</v>
      </c>
      <c r="M111" s="77" t="str">
        <f t="shared" si="19"/>
        <v>nekompletní</v>
      </c>
      <c r="N111" s="78">
        <f t="shared" si="18"/>
        <v>0</v>
      </c>
      <c r="O111" s="69"/>
      <c r="P111" s="88"/>
      <c r="Q111" s="8"/>
      <c r="R111" s="8"/>
      <c r="S111" s="8"/>
      <c r="T111" s="8"/>
      <c r="U111" s="8"/>
      <c r="V111" s="1"/>
      <c r="W111" s="1"/>
      <c r="X111" s="1"/>
      <c r="Y111" s="1"/>
      <c r="Z111" s="1"/>
    </row>
    <row r="112" spans="1:26" x14ac:dyDescent="0.2">
      <c r="A112" s="6"/>
      <c r="B112" s="92"/>
      <c r="C112" s="69"/>
      <c r="D112" s="81"/>
      <c r="E112" s="74"/>
      <c r="F112" s="70">
        <f t="shared" si="21"/>
        <v>0</v>
      </c>
      <c r="G112" s="74"/>
      <c r="H112" s="70">
        <f t="shared" si="22"/>
        <v>0</v>
      </c>
      <c r="I112" s="74"/>
      <c r="J112" s="70">
        <f t="shared" si="20"/>
        <v>0</v>
      </c>
      <c r="K112" s="74"/>
      <c r="L112" s="70">
        <f t="shared" si="23"/>
        <v>0</v>
      </c>
      <c r="M112" s="77" t="str">
        <f t="shared" si="19"/>
        <v>nekompletní</v>
      </c>
      <c r="N112" s="78">
        <f t="shared" si="18"/>
        <v>0</v>
      </c>
      <c r="O112" s="69"/>
      <c r="P112" s="88"/>
      <c r="Q112" s="8"/>
      <c r="R112" s="8"/>
      <c r="S112" s="8"/>
      <c r="T112" s="8"/>
      <c r="U112" s="8"/>
      <c r="V112" s="1"/>
      <c r="W112" s="1"/>
      <c r="X112" s="1"/>
      <c r="Y112" s="1"/>
      <c r="Z112" s="1"/>
    </row>
    <row r="113" spans="1:26" x14ac:dyDescent="0.2">
      <c r="A113" s="6"/>
      <c r="B113" s="92"/>
      <c r="C113" s="69"/>
      <c r="D113" s="81"/>
      <c r="E113" s="74"/>
      <c r="F113" s="70">
        <f t="shared" si="21"/>
        <v>0</v>
      </c>
      <c r="G113" s="74"/>
      <c r="H113" s="70">
        <f t="shared" si="22"/>
        <v>0</v>
      </c>
      <c r="I113" s="74"/>
      <c r="J113" s="70">
        <f t="shared" si="20"/>
        <v>0</v>
      </c>
      <c r="K113" s="74"/>
      <c r="L113" s="70">
        <f t="shared" si="23"/>
        <v>0</v>
      </c>
      <c r="M113" s="77" t="str">
        <f t="shared" si="19"/>
        <v>nekompletní</v>
      </c>
      <c r="N113" s="78">
        <f t="shared" si="18"/>
        <v>0</v>
      </c>
      <c r="O113" s="69"/>
      <c r="P113" s="88"/>
      <c r="Q113" s="8"/>
      <c r="R113" s="8"/>
      <c r="S113" s="8"/>
      <c r="T113" s="8"/>
      <c r="U113" s="8"/>
      <c r="V113" s="1"/>
      <c r="W113" s="1"/>
      <c r="X113" s="1"/>
      <c r="Y113" s="1"/>
      <c r="Z113" s="1"/>
    </row>
    <row r="114" spans="1:26" x14ac:dyDescent="0.2">
      <c r="A114" s="6"/>
      <c r="B114" s="92"/>
      <c r="C114" s="69"/>
      <c r="D114" s="81"/>
      <c r="E114" s="74"/>
      <c r="F114" s="70">
        <f t="shared" si="21"/>
        <v>0</v>
      </c>
      <c r="G114" s="74"/>
      <c r="H114" s="70">
        <f t="shared" si="22"/>
        <v>0</v>
      </c>
      <c r="I114" s="74"/>
      <c r="J114" s="70">
        <f t="shared" si="20"/>
        <v>0</v>
      </c>
      <c r="K114" s="74"/>
      <c r="L114" s="70">
        <f t="shared" si="23"/>
        <v>0</v>
      </c>
      <c r="M114" s="77" t="str">
        <f t="shared" si="19"/>
        <v>nekompletní</v>
      </c>
      <c r="N114" s="78">
        <f t="shared" si="18"/>
        <v>0</v>
      </c>
      <c r="O114" s="69"/>
      <c r="P114" s="88"/>
      <c r="Q114" s="8"/>
      <c r="R114" s="8"/>
      <c r="S114" s="8"/>
      <c r="T114" s="8"/>
      <c r="U114" s="8"/>
      <c r="V114" s="1"/>
      <c r="W114" s="1"/>
      <c r="X114" s="1"/>
      <c r="Y114" s="1"/>
      <c r="Z114" s="1"/>
    </row>
    <row r="115" spans="1:26" x14ac:dyDescent="0.2">
      <c r="A115" s="6"/>
      <c r="B115" s="92"/>
      <c r="C115" s="69"/>
      <c r="D115" s="81"/>
      <c r="E115" s="74"/>
      <c r="F115" s="70">
        <f t="shared" si="21"/>
        <v>0</v>
      </c>
      <c r="G115" s="74"/>
      <c r="H115" s="70">
        <f t="shared" si="22"/>
        <v>0</v>
      </c>
      <c r="I115" s="74"/>
      <c r="J115" s="70">
        <f t="shared" si="20"/>
        <v>0</v>
      </c>
      <c r="K115" s="74"/>
      <c r="L115" s="70">
        <f t="shared" si="23"/>
        <v>0</v>
      </c>
      <c r="M115" s="77" t="str">
        <f t="shared" si="19"/>
        <v>nekompletní</v>
      </c>
      <c r="N115" s="78">
        <f t="shared" si="18"/>
        <v>0</v>
      </c>
      <c r="O115" s="69"/>
      <c r="P115" s="88"/>
      <c r="Q115" s="8"/>
      <c r="R115" s="8"/>
      <c r="S115" s="8"/>
      <c r="T115" s="8"/>
      <c r="U115" s="8"/>
      <c r="V115" s="1"/>
      <c r="W115" s="1"/>
      <c r="X115" s="1"/>
      <c r="Y115" s="1"/>
      <c r="Z115" s="1"/>
    </row>
    <row r="116" spans="1:26" x14ac:dyDescent="0.2">
      <c r="A116" s="6"/>
      <c r="B116" s="92"/>
      <c r="C116" s="69"/>
      <c r="D116" s="81"/>
      <c r="E116" s="74"/>
      <c r="F116" s="70">
        <f t="shared" si="21"/>
        <v>0</v>
      </c>
      <c r="G116" s="74"/>
      <c r="H116" s="70">
        <f t="shared" si="22"/>
        <v>0</v>
      </c>
      <c r="I116" s="74"/>
      <c r="J116" s="70">
        <f t="shared" si="20"/>
        <v>0</v>
      </c>
      <c r="K116" s="74"/>
      <c r="L116" s="70">
        <f t="shared" si="23"/>
        <v>0</v>
      </c>
      <c r="M116" s="77" t="str">
        <f t="shared" si="19"/>
        <v>nekompletní</v>
      </c>
      <c r="N116" s="78">
        <f t="shared" si="18"/>
        <v>0</v>
      </c>
      <c r="O116" s="69"/>
      <c r="P116" s="88"/>
      <c r="Q116" s="8"/>
      <c r="R116" s="8"/>
      <c r="S116" s="8"/>
      <c r="T116" s="8"/>
      <c r="U116" s="8"/>
      <c r="V116" s="1"/>
      <c r="W116" s="1"/>
      <c r="X116" s="1"/>
      <c r="Y116" s="1"/>
      <c r="Z116" s="1"/>
    </row>
    <row r="117" spans="1:26" x14ac:dyDescent="0.2">
      <c r="A117" s="6"/>
      <c r="B117" s="92"/>
      <c r="C117" s="69"/>
      <c r="D117" s="81"/>
      <c r="E117" s="74"/>
      <c r="F117" s="70">
        <f t="shared" si="21"/>
        <v>0</v>
      </c>
      <c r="G117" s="74"/>
      <c r="H117" s="70">
        <f t="shared" si="22"/>
        <v>0</v>
      </c>
      <c r="I117" s="74"/>
      <c r="J117" s="70">
        <f t="shared" si="20"/>
        <v>0</v>
      </c>
      <c r="K117" s="74"/>
      <c r="L117" s="70">
        <f t="shared" si="23"/>
        <v>0</v>
      </c>
      <c r="M117" s="77" t="str">
        <f t="shared" si="19"/>
        <v>nekompletní</v>
      </c>
      <c r="N117" s="78">
        <f t="shared" si="18"/>
        <v>0</v>
      </c>
      <c r="O117" s="69"/>
      <c r="P117" s="88"/>
      <c r="Q117" s="8"/>
      <c r="R117" s="8"/>
      <c r="S117" s="8"/>
      <c r="T117" s="8"/>
      <c r="U117" s="8"/>
      <c r="V117" s="1"/>
      <c r="W117" s="1"/>
      <c r="X117" s="1"/>
      <c r="Y117" s="1"/>
      <c r="Z117" s="1"/>
    </row>
    <row r="118" spans="1:26" x14ac:dyDescent="0.2">
      <c r="A118" s="6"/>
      <c r="B118" s="92"/>
      <c r="C118" s="69"/>
      <c r="D118" s="81"/>
      <c r="E118" s="74"/>
      <c r="F118" s="70">
        <f t="shared" si="21"/>
        <v>0</v>
      </c>
      <c r="G118" s="74"/>
      <c r="H118" s="70">
        <f t="shared" si="22"/>
        <v>0</v>
      </c>
      <c r="I118" s="74"/>
      <c r="J118" s="70">
        <f t="shared" si="20"/>
        <v>0</v>
      </c>
      <c r="K118" s="74"/>
      <c r="L118" s="70">
        <f t="shared" si="23"/>
        <v>0</v>
      </c>
      <c r="M118" s="77" t="str">
        <f t="shared" si="19"/>
        <v>nekompletní</v>
      </c>
      <c r="N118" s="78">
        <f t="shared" si="18"/>
        <v>0</v>
      </c>
      <c r="O118" s="69"/>
      <c r="P118" s="88"/>
      <c r="Q118" s="8"/>
      <c r="R118" s="8"/>
      <c r="S118" s="8"/>
      <c r="T118" s="8"/>
      <c r="U118" s="8"/>
      <c r="V118" s="1"/>
      <c r="W118" s="1"/>
      <c r="X118" s="1"/>
      <c r="Y118" s="1"/>
      <c r="Z118" s="1"/>
    </row>
    <row r="119" spans="1:26" x14ac:dyDescent="0.2">
      <c r="A119" s="6"/>
      <c r="B119" s="92"/>
      <c r="C119" s="69"/>
      <c r="D119" s="81"/>
      <c r="E119" s="74"/>
      <c r="F119" s="70">
        <f t="shared" si="21"/>
        <v>0</v>
      </c>
      <c r="G119" s="74"/>
      <c r="H119" s="70">
        <f t="shared" si="22"/>
        <v>0</v>
      </c>
      <c r="I119" s="74"/>
      <c r="J119" s="70">
        <f t="shared" si="20"/>
        <v>0</v>
      </c>
      <c r="K119" s="74"/>
      <c r="L119" s="70">
        <f t="shared" si="23"/>
        <v>0</v>
      </c>
      <c r="M119" s="77" t="str">
        <f t="shared" si="19"/>
        <v>nekompletní</v>
      </c>
      <c r="N119" s="78">
        <f t="shared" si="18"/>
        <v>0</v>
      </c>
      <c r="O119" s="69"/>
      <c r="P119" s="88"/>
      <c r="Q119" s="8"/>
      <c r="R119" s="8"/>
      <c r="S119" s="8"/>
      <c r="T119" s="8"/>
      <c r="U119" s="8"/>
      <c r="V119" s="1"/>
      <c r="W119" s="1"/>
      <c r="X119" s="1"/>
      <c r="Y119" s="1"/>
      <c r="Z119" s="1"/>
    </row>
    <row r="120" spans="1:26" x14ac:dyDescent="0.2">
      <c r="A120" s="6"/>
      <c r="B120" s="92"/>
      <c r="C120" s="69"/>
      <c r="D120" s="81"/>
      <c r="E120" s="74"/>
      <c r="F120" s="70">
        <f t="shared" si="21"/>
        <v>0</v>
      </c>
      <c r="G120" s="74"/>
      <c r="H120" s="70">
        <f t="shared" si="22"/>
        <v>0</v>
      </c>
      <c r="I120" s="74"/>
      <c r="J120" s="70">
        <f t="shared" si="20"/>
        <v>0</v>
      </c>
      <c r="K120" s="74"/>
      <c r="L120" s="70">
        <f t="shared" si="23"/>
        <v>0</v>
      </c>
      <c r="M120" s="77" t="str">
        <f t="shared" si="19"/>
        <v>nekompletní</v>
      </c>
      <c r="N120" s="78">
        <f t="shared" si="18"/>
        <v>0</v>
      </c>
      <c r="O120" s="69"/>
      <c r="P120" s="88"/>
      <c r="Q120" s="8"/>
      <c r="R120" s="8"/>
      <c r="S120" s="8"/>
      <c r="T120" s="8"/>
      <c r="U120" s="8"/>
      <c r="V120" s="1"/>
      <c r="W120" s="1"/>
      <c r="X120" s="1"/>
      <c r="Y120" s="1"/>
      <c r="Z120" s="1"/>
    </row>
    <row r="121" spans="1:26" x14ac:dyDescent="0.2">
      <c r="A121" s="6"/>
      <c r="B121" s="92"/>
      <c r="C121" s="69"/>
      <c r="D121" s="81"/>
      <c r="E121" s="74"/>
      <c r="F121" s="70">
        <f t="shared" si="21"/>
        <v>0</v>
      </c>
      <c r="G121" s="74"/>
      <c r="H121" s="70">
        <f t="shared" si="22"/>
        <v>0</v>
      </c>
      <c r="I121" s="74"/>
      <c r="J121" s="70">
        <f t="shared" si="20"/>
        <v>0</v>
      </c>
      <c r="K121" s="74"/>
      <c r="L121" s="70">
        <f t="shared" si="23"/>
        <v>0</v>
      </c>
      <c r="M121" s="77" t="str">
        <f t="shared" si="19"/>
        <v>nekompletní</v>
      </c>
      <c r="N121" s="78">
        <f t="shared" si="18"/>
        <v>0</v>
      </c>
      <c r="O121" s="69"/>
      <c r="P121" s="88"/>
      <c r="Q121" s="8"/>
      <c r="R121" s="8"/>
      <c r="S121" s="8"/>
      <c r="T121" s="8"/>
      <c r="U121" s="8"/>
      <c r="V121" s="1"/>
      <c r="W121" s="1"/>
      <c r="X121" s="1"/>
      <c r="Y121" s="1"/>
      <c r="Z121" s="1"/>
    </row>
    <row r="122" spans="1:26" x14ac:dyDescent="0.2">
      <c r="A122" s="6"/>
      <c r="B122" s="92"/>
      <c r="C122" s="69"/>
      <c r="D122" s="81"/>
      <c r="E122" s="74"/>
      <c r="F122" s="70">
        <f t="shared" si="21"/>
        <v>0</v>
      </c>
      <c r="G122" s="74"/>
      <c r="H122" s="70">
        <f t="shared" si="22"/>
        <v>0</v>
      </c>
      <c r="I122" s="74"/>
      <c r="J122" s="70">
        <f t="shared" si="20"/>
        <v>0</v>
      </c>
      <c r="K122" s="74"/>
      <c r="L122" s="70">
        <f t="shared" si="23"/>
        <v>0</v>
      </c>
      <c r="M122" s="77" t="str">
        <f t="shared" si="19"/>
        <v>nekompletní</v>
      </c>
      <c r="N122" s="78">
        <f t="shared" si="18"/>
        <v>0</v>
      </c>
      <c r="O122" s="69"/>
      <c r="P122" s="88"/>
      <c r="Q122" s="8"/>
      <c r="R122" s="8"/>
      <c r="S122" s="8"/>
      <c r="T122" s="8"/>
      <c r="U122" s="8"/>
      <c r="V122" s="1"/>
      <c r="W122" s="1"/>
      <c r="X122" s="1"/>
      <c r="Y122" s="1"/>
      <c r="Z122" s="1"/>
    </row>
    <row r="123" spans="1:26" x14ac:dyDescent="0.2">
      <c r="A123" s="6"/>
      <c r="B123" s="92"/>
      <c r="C123" s="69"/>
      <c r="D123" s="81"/>
      <c r="E123" s="74"/>
      <c r="F123" s="70">
        <f t="shared" si="21"/>
        <v>0</v>
      </c>
      <c r="G123" s="74"/>
      <c r="H123" s="70">
        <f t="shared" si="22"/>
        <v>0</v>
      </c>
      <c r="I123" s="74"/>
      <c r="J123" s="70">
        <f t="shared" si="20"/>
        <v>0</v>
      </c>
      <c r="K123" s="74"/>
      <c r="L123" s="70">
        <f t="shared" si="23"/>
        <v>0</v>
      </c>
      <c r="M123" s="77" t="str">
        <f t="shared" si="19"/>
        <v>nekompletní</v>
      </c>
      <c r="N123" s="78">
        <f t="shared" si="18"/>
        <v>0</v>
      </c>
      <c r="O123" s="69"/>
      <c r="P123" s="88"/>
      <c r="Q123" s="8"/>
      <c r="R123" s="8"/>
      <c r="S123" s="8"/>
      <c r="T123" s="8"/>
      <c r="U123" s="8"/>
      <c r="V123" s="1"/>
      <c r="W123" s="1"/>
      <c r="X123" s="1"/>
      <c r="Y123" s="1"/>
      <c r="Z123" s="1"/>
    </row>
    <row r="124" spans="1:26" x14ac:dyDescent="0.2">
      <c r="A124" s="6"/>
      <c r="B124" s="92"/>
      <c r="C124" s="69"/>
      <c r="D124" s="81"/>
      <c r="E124" s="74"/>
      <c r="F124" s="70">
        <f t="shared" si="21"/>
        <v>0</v>
      </c>
      <c r="G124" s="74"/>
      <c r="H124" s="70">
        <f t="shared" si="22"/>
        <v>0</v>
      </c>
      <c r="I124" s="74"/>
      <c r="J124" s="70">
        <f t="shared" si="20"/>
        <v>0</v>
      </c>
      <c r="K124" s="74"/>
      <c r="L124" s="70">
        <f t="shared" si="23"/>
        <v>0</v>
      </c>
      <c r="M124" s="77" t="str">
        <f t="shared" si="19"/>
        <v>nekompletní</v>
      </c>
      <c r="N124" s="78">
        <f t="shared" si="18"/>
        <v>0</v>
      </c>
      <c r="O124" s="69"/>
      <c r="P124" s="88"/>
      <c r="Q124" s="8"/>
      <c r="R124" s="8"/>
      <c r="S124" s="8"/>
      <c r="T124" s="8"/>
      <c r="U124" s="8"/>
      <c r="V124" s="1"/>
      <c r="W124" s="1"/>
      <c r="X124" s="1"/>
      <c r="Y124" s="1"/>
      <c r="Z124" s="1"/>
    </row>
    <row r="125" spans="1:26" x14ac:dyDescent="0.2">
      <c r="A125" s="6"/>
      <c r="B125" s="92"/>
      <c r="C125" s="69"/>
      <c r="D125" s="81"/>
      <c r="E125" s="74"/>
      <c r="F125" s="70">
        <f t="shared" si="21"/>
        <v>0</v>
      </c>
      <c r="G125" s="74"/>
      <c r="H125" s="70">
        <f t="shared" si="22"/>
        <v>0</v>
      </c>
      <c r="I125" s="74"/>
      <c r="J125" s="70">
        <f t="shared" si="20"/>
        <v>0</v>
      </c>
      <c r="K125" s="74"/>
      <c r="L125" s="70">
        <f t="shared" si="23"/>
        <v>0</v>
      </c>
      <c r="M125" s="77" t="str">
        <f t="shared" si="19"/>
        <v>nekompletní</v>
      </c>
      <c r="N125" s="78">
        <f t="shared" si="18"/>
        <v>0</v>
      </c>
      <c r="O125" s="69"/>
      <c r="P125" s="88"/>
      <c r="Q125" s="8"/>
      <c r="R125" s="8"/>
      <c r="S125" s="8"/>
      <c r="T125" s="8"/>
      <c r="U125" s="8"/>
      <c r="V125" s="1"/>
      <c r="W125" s="1"/>
      <c r="X125" s="1"/>
      <c r="Y125" s="1"/>
      <c r="Z125" s="1"/>
    </row>
    <row r="126" spans="1:26" x14ac:dyDescent="0.2">
      <c r="A126" s="6"/>
      <c r="B126" s="92"/>
      <c r="C126" s="69"/>
      <c r="D126" s="81"/>
      <c r="E126" s="74"/>
      <c r="F126" s="70">
        <f t="shared" si="21"/>
        <v>0</v>
      </c>
      <c r="G126" s="74"/>
      <c r="H126" s="70">
        <f t="shared" si="22"/>
        <v>0</v>
      </c>
      <c r="I126" s="74"/>
      <c r="J126" s="70">
        <f t="shared" ref="J126:J157" si="24">IF(+I126,+RANK(I126,I$8:I$131,0),0)</f>
        <v>0</v>
      </c>
      <c r="K126" s="74"/>
      <c r="L126" s="70">
        <f t="shared" si="23"/>
        <v>0</v>
      </c>
      <c r="M126" s="77" t="str">
        <f t="shared" si="19"/>
        <v>nekompletní</v>
      </c>
      <c r="N126" s="78">
        <f t="shared" si="18"/>
        <v>0</v>
      </c>
      <c r="O126" s="69"/>
      <c r="P126" s="88"/>
      <c r="Q126" s="8"/>
      <c r="R126" s="8"/>
      <c r="S126" s="8"/>
      <c r="T126" s="8"/>
      <c r="U126" s="8"/>
      <c r="V126" s="1"/>
      <c r="W126" s="1"/>
      <c r="X126" s="1"/>
      <c r="Y126" s="1"/>
      <c r="Z126" s="1"/>
    </row>
    <row r="127" spans="1:26" x14ac:dyDescent="0.2">
      <c r="A127" s="6"/>
      <c r="B127" s="92"/>
      <c r="C127" s="69"/>
      <c r="D127" s="81"/>
      <c r="E127" s="74"/>
      <c r="F127" s="70">
        <f t="shared" si="21"/>
        <v>0</v>
      </c>
      <c r="G127" s="74"/>
      <c r="H127" s="70">
        <f t="shared" si="22"/>
        <v>0</v>
      </c>
      <c r="I127" s="74"/>
      <c r="J127" s="70">
        <f t="shared" si="24"/>
        <v>0</v>
      </c>
      <c r="K127" s="74"/>
      <c r="L127" s="70">
        <f t="shared" si="23"/>
        <v>0</v>
      </c>
      <c r="M127" s="77" t="str">
        <f t="shared" si="19"/>
        <v>nekompletní</v>
      </c>
      <c r="N127" s="78">
        <f t="shared" si="18"/>
        <v>0</v>
      </c>
      <c r="O127" s="69"/>
      <c r="P127" s="88"/>
      <c r="Q127" s="8"/>
      <c r="R127" s="8"/>
      <c r="S127" s="8"/>
      <c r="T127" s="8"/>
      <c r="U127" s="8"/>
      <c r="V127" s="1"/>
      <c r="W127" s="1"/>
      <c r="X127" s="1"/>
      <c r="Y127" s="1"/>
      <c r="Z127" s="1"/>
    </row>
    <row r="128" spans="1:26" x14ac:dyDescent="0.2">
      <c r="A128" s="6"/>
      <c r="B128" s="92"/>
      <c r="C128" s="69"/>
      <c r="D128" s="81"/>
      <c r="E128" s="74"/>
      <c r="F128" s="70">
        <f t="shared" si="21"/>
        <v>0</v>
      </c>
      <c r="G128" s="74"/>
      <c r="H128" s="70">
        <f t="shared" si="22"/>
        <v>0</v>
      </c>
      <c r="I128" s="74"/>
      <c r="J128" s="70">
        <f t="shared" si="24"/>
        <v>0</v>
      </c>
      <c r="K128" s="74"/>
      <c r="L128" s="70">
        <f t="shared" si="23"/>
        <v>0</v>
      </c>
      <c r="M128" s="77" t="str">
        <f t="shared" si="19"/>
        <v>nekompletní</v>
      </c>
      <c r="N128" s="78">
        <f t="shared" si="18"/>
        <v>0</v>
      </c>
      <c r="O128" s="69"/>
      <c r="P128" s="88"/>
      <c r="Q128" s="8"/>
      <c r="R128" s="8"/>
      <c r="S128" s="8"/>
      <c r="T128" s="8"/>
      <c r="U128" s="8"/>
      <c r="V128" s="1"/>
      <c r="W128" s="1"/>
      <c r="X128" s="1"/>
      <c r="Y128" s="1"/>
      <c r="Z128" s="1"/>
    </row>
    <row r="129" spans="1:26" x14ac:dyDescent="0.2">
      <c r="A129" s="6"/>
      <c r="B129" s="92"/>
      <c r="C129" s="69"/>
      <c r="D129" s="81"/>
      <c r="E129" s="74"/>
      <c r="F129" s="70">
        <f t="shared" si="21"/>
        <v>0</v>
      </c>
      <c r="G129" s="74"/>
      <c r="H129" s="70">
        <f t="shared" si="22"/>
        <v>0</v>
      </c>
      <c r="I129" s="74"/>
      <c r="J129" s="70">
        <f t="shared" si="24"/>
        <v>0</v>
      </c>
      <c r="K129" s="74"/>
      <c r="L129" s="70">
        <f t="shared" si="23"/>
        <v>0</v>
      </c>
      <c r="M129" s="77" t="str">
        <f t="shared" si="19"/>
        <v>nekompletní</v>
      </c>
      <c r="N129" s="78">
        <f t="shared" si="18"/>
        <v>0</v>
      </c>
      <c r="O129" s="69"/>
      <c r="P129" s="88"/>
      <c r="Q129" s="8"/>
      <c r="R129" s="8"/>
      <c r="S129" s="8"/>
      <c r="T129" s="8"/>
      <c r="U129" s="8"/>
      <c r="V129" s="1"/>
      <c r="W129" s="1"/>
      <c r="X129" s="1"/>
      <c r="Y129" s="1"/>
      <c r="Z129" s="1"/>
    </row>
    <row r="130" spans="1:26" x14ac:dyDescent="0.2">
      <c r="A130" s="6"/>
      <c r="B130" s="92"/>
      <c r="C130" s="69"/>
      <c r="D130" s="81"/>
      <c r="E130" s="74"/>
      <c r="F130" s="70">
        <f t="shared" si="21"/>
        <v>0</v>
      </c>
      <c r="G130" s="74"/>
      <c r="H130" s="70">
        <f t="shared" si="22"/>
        <v>0</v>
      </c>
      <c r="I130" s="74"/>
      <c r="J130" s="70">
        <f t="shared" si="24"/>
        <v>0</v>
      </c>
      <c r="K130" s="74"/>
      <c r="L130" s="70">
        <f t="shared" si="23"/>
        <v>0</v>
      </c>
      <c r="M130" s="77" t="str">
        <f t="shared" si="19"/>
        <v>nekompletní</v>
      </c>
      <c r="N130" s="78">
        <f t="shared" si="18"/>
        <v>0</v>
      </c>
      <c r="O130" s="69"/>
      <c r="P130" s="88"/>
      <c r="Q130" s="8"/>
      <c r="R130" s="8"/>
      <c r="S130" s="8"/>
      <c r="T130" s="8"/>
      <c r="U130" s="8"/>
      <c r="V130" s="1"/>
      <c r="W130" s="1"/>
      <c r="X130" s="1"/>
      <c r="Y130" s="1"/>
      <c r="Z130" s="1"/>
    </row>
    <row r="131" spans="1:26" x14ac:dyDescent="0.2">
      <c r="A131" s="6"/>
      <c r="B131" s="92"/>
      <c r="C131" s="69"/>
      <c r="D131" s="81"/>
      <c r="E131" s="74"/>
      <c r="F131" s="70">
        <f t="shared" si="21"/>
        <v>0</v>
      </c>
      <c r="G131" s="74"/>
      <c r="H131" s="70">
        <f t="shared" si="22"/>
        <v>0</v>
      </c>
      <c r="I131" s="74"/>
      <c r="J131" s="70">
        <f t="shared" si="24"/>
        <v>0</v>
      </c>
      <c r="K131" s="74"/>
      <c r="L131" s="70">
        <f t="shared" si="23"/>
        <v>0</v>
      </c>
      <c r="M131" s="77" t="str">
        <f t="shared" si="19"/>
        <v>nekompletní</v>
      </c>
      <c r="N131" s="78">
        <f t="shared" si="18"/>
        <v>0</v>
      </c>
      <c r="O131" s="69"/>
      <c r="P131" s="88"/>
      <c r="Q131" s="8"/>
      <c r="R131" s="8"/>
      <c r="S131" s="8"/>
      <c r="T131" s="8"/>
      <c r="U131" s="8"/>
      <c r="V131" s="1"/>
      <c r="W131" s="1"/>
      <c r="X131" s="1"/>
      <c r="Y131" s="1"/>
      <c r="Z131" s="1"/>
    </row>
    <row r="132" spans="1:26" x14ac:dyDescent="0.2">
      <c r="A132" s="6"/>
      <c r="B132" s="93"/>
      <c r="C132" s="69"/>
      <c r="D132" s="81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94"/>
      <c r="Q132" s="8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6"/>
      <c r="B133" s="93"/>
      <c r="C133" s="69"/>
      <c r="D133" s="81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94"/>
      <c r="Q133" s="8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6"/>
      <c r="B134" s="93"/>
      <c r="C134" s="69"/>
      <c r="D134" s="81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94"/>
      <c r="Q134" s="8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6"/>
      <c r="B135" s="93"/>
      <c r="C135" s="69"/>
      <c r="D135" s="81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94"/>
      <c r="Q135" s="8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6"/>
      <c r="B136" s="93"/>
      <c r="C136" s="69"/>
      <c r="D136" s="81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94"/>
      <c r="Q136" s="8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6"/>
      <c r="B137" s="93"/>
      <c r="C137" s="69"/>
      <c r="D137" s="81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94"/>
      <c r="Q137" s="8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6"/>
      <c r="B138" s="93"/>
      <c r="C138" s="69"/>
      <c r="D138" s="81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94"/>
      <c r="Q138" s="8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6"/>
      <c r="B139" s="93"/>
      <c r="C139" s="69"/>
      <c r="D139" s="81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94"/>
      <c r="Q139" s="8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6"/>
      <c r="B140" s="93"/>
      <c r="C140" s="69"/>
      <c r="D140" s="81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94"/>
      <c r="Q140" s="8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6"/>
      <c r="B141" s="93"/>
      <c r="C141" s="69"/>
      <c r="D141" s="81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94"/>
      <c r="Q141" s="8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6"/>
      <c r="B142" s="93"/>
      <c r="C142" s="69"/>
      <c r="D142" s="81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94"/>
      <c r="Q142" s="8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6"/>
      <c r="B143" s="93"/>
      <c r="C143" s="69"/>
      <c r="D143" s="81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94"/>
      <c r="Q143" s="8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6"/>
      <c r="B144" s="93"/>
      <c r="C144" s="69"/>
      <c r="D144" s="81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94"/>
      <c r="Q144" s="8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6"/>
      <c r="B145" s="93"/>
      <c r="C145" s="69"/>
      <c r="D145" s="81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94"/>
      <c r="Q145" s="8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6"/>
      <c r="B146" s="93"/>
      <c r="C146" s="69"/>
      <c r="D146" s="81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94"/>
      <c r="Q146" s="8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6"/>
      <c r="B147" s="93"/>
      <c r="C147" s="69"/>
      <c r="D147" s="81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94"/>
      <c r="Q147" s="8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6"/>
      <c r="B148" s="93"/>
      <c r="C148" s="69"/>
      <c r="D148" s="81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94"/>
      <c r="Q148" s="8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6"/>
      <c r="B149" s="93"/>
      <c r="C149" s="69"/>
      <c r="D149" s="81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94"/>
      <c r="Q149" s="8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6"/>
      <c r="B150" s="93"/>
      <c r="C150" s="69"/>
      <c r="D150" s="81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94"/>
      <c r="Q150" s="8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6"/>
      <c r="B151" s="93"/>
      <c r="C151" s="69"/>
      <c r="D151" s="81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94"/>
      <c r="Q151" s="8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6"/>
      <c r="B152" s="93"/>
      <c r="C152" s="69"/>
      <c r="D152" s="81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94"/>
      <c r="Q152" s="8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6"/>
      <c r="B153" s="93"/>
      <c r="C153" s="69"/>
      <c r="D153" s="81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94"/>
      <c r="Q153" s="8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6"/>
      <c r="B154" s="93"/>
      <c r="C154" s="69"/>
      <c r="D154" s="81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94"/>
      <c r="Q154" s="8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6"/>
      <c r="B155" s="93"/>
      <c r="C155" s="69"/>
      <c r="D155" s="81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94"/>
      <c r="Q155" s="8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6"/>
      <c r="B156" s="93"/>
      <c r="C156" s="69"/>
      <c r="D156" s="81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94"/>
      <c r="Q156" s="8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6"/>
      <c r="B157" s="93"/>
      <c r="C157" s="69"/>
      <c r="D157" s="81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94"/>
      <c r="Q157" s="8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6"/>
      <c r="B158" s="93"/>
      <c r="C158" s="69"/>
      <c r="D158" s="81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94"/>
      <c r="Q158" s="8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6"/>
      <c r="B159" s="93"/>
      <c r="C159" s="69"/>
      <c r="D159" s="81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94"/>
      <c r="Q159" s="8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6"/>
      <c r="B160" s="93"/>
      <c r="C160" s="69"/>
      <c r="D160" s="81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94"/>
      <c r="Q160" s="8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6"/>
      <c r="B161" s="93"/>
      <c r="C161" s="69"/>
      <c r="D161" s="81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94"/>
      <c r="Q161" s="8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6"/>
      <c r="B162" s="93"/>
      <c r="C162" s="69"/>
      <c r="D162" s="81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94"/>
      <c r="Q162" s="8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6"/>
      <c r="B163" s="93"/>
      <c r="C163" s="69"/>
      <c r="D163" s="81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94"/>
      <c r="Q163" s="8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6"/>
      <c r="B164" s="93"/>
      <c r="C164" s="69"/>
      <c r="D164" s="81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94"/>
      <c r="Q164" s="8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6"/>
      <c r="B165" s="93"/>
      <c r="C165" s="69"/>
      <c r="D165" s="81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94"/>
      <c r="Q165" s="8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6"/>
      <c r="B166" s="93"/>
      <c r="C166" s="69"/>
      <c r="D166" s="81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94"/>
      <c r="Q166" s="8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6"/>
      <c r="B167" s="93"/>
      <c r="C167" s="69"/>
      <c r="D167" s="81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94"/>
      <c r="Q167" s="8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6"/>
      <c r="B168" s="93"/>
      <c r="C168" s="69"/>
      <c r="D168" s="81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94"/>
      <c r="Q168" s="8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6"/>
      <c r="B169" s="93"/>
      <c r="C169" s="69"/>
      <c r="D169" s="81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94"/>
      <c r="Q169" s="8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6"/>
      <c r="B170" s="93"/>
      <c r="C170" s="69"/>
      <c r="D170" s="81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94"/>
      <c r="Q170" s="8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6"/>
      <c r="B171" s="93"/>
      <c r="C171" s="69"/>
      <c r="D171" s="81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94"/>
      <c r="Q171" s="8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6"/>
      <c r="B172" s="93"/>
      <c r="C172" s="69"/>
      <c r="D172" s="81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94"/>
      <c r="Q172" s="8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6"/>
      <c r="B173" s="93"/>
      <c r="C173" s="69"/>
      <c r="D173" s="81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94"/>
      <c r="Q173" s="8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6"/>
      <c r="B174" s="93"/>
      <c r="C174" s="69"/>
      <c r="D174" s="81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94"/>
      <c r="Q174" s="8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6"/>
      <c r="B175" s="93"/>
      <c r="C175" s="69"/>
      <c r="D175" s="81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94"/>
      <c r="Q175" s="8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6"/>
      <c r="B176" s="93"/>
      <c r="C176" s="69"/>
      <c r="D176" s="81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94"/>
      <c r="Q176" s="8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6"/>
      <c r="B177" s="93"/>
      <c r="C177" s="69"/>
      <c r="D177" s="81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94"/>
      <c r="Q177" s="8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6"/>
      <c r="B178" s="93"/>
      <c r="C178" s="69"/>
      <c r="D178" s="81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94"/>
      <c r="Q178" s="8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6"/>
      <c r="B179" s="93"/>
      <c r="C179" s="69"/>
      <c r="D179" s="81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94"/>
      <c r="Q179" s="8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6"/>
      <c r="B180" s="93"/>
      <c r="C180" s="69"/>
      <c r="D180" s="81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94"/>
      <c r="Q180" s="8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6"/>
      <c r="B181" s="93"/>
      <c r="C181" s="69"/>
      <c r="D181" s="81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94"/>
      <c r="Q181" s="8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6"/>
      <c r="B182" s="93"/>
      <c r="C182" s="69"/>
      <c r="D182" s="81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94"/>
      <c r="Q182" s="8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6"/>
      <c r="B183" s="93"/>
      <c r="C183" s="69"/>
      <c r="D183" s="81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94"/>
      <c r="Q183" s="8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thickBot="1" x14ac:dyDescent="0.25">
      <c r="A184" s="6"/>
      <c r="B184" s="95"/>
      <c r="C184" s="96"/>
      <c r="D184" s="97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8"/>
      <c r="Q184" s="8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5"/>
      <c r="C185" s="9"/>
      <c r="D185" s="1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6"/>
      <c r="C186" s="1"/>
      <c r="D186" s="1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6"/>
      <c r="C187" s="1"/>
      <c r="D187" s="1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6"/>
      <c r="C188" s="1"/>
      <c r="D188" s="1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6"/>
      <c r="C189" s="1"/>
      <c r="D189" s="1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6"/>
      <c r="C190" s="1"/>
      <c r="D190" s="1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6"/>
      <c r="C191" s="1"/>
      <c r="D191" s="1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6"/>
      <c r="C192" s="1"/>
      <c r="D192" s="1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</sheetData>
  <sheetProtection formatCells="0" formatColumns="0" formatRows="0" insertColumns="0" insertRows="0"/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55 L8:L61 N8:N61 P57:P61 J8:J61 H8:H61 F8:F61">
    <cfRule type="cellIs" dxfId="59" priority="19" stopIfTrue="1" operator="equal">
      <formula>1</formula>
    </cfRule>
    <cfRule type="cellIs" dxfId="58" priority="20" stopIfTrue="1" operator="equal">
      <formula>2</formula>
    </cfRule>
    <cfRule type="cellIs" dxfId="57" priority="21" stopIfTrue="1" operator="equal">
      <formula>3</formula>
    </cfRule>
  </conditionalFormatting>
  <conditionalFormatting sqref="P8:P55 N8:N61 P57:P61">
    <cfRule type="cellIs" dxfId="56" priority="16" stopIfTrue="1" operator="equal">
      <formula>6</formula>
    </cfRule>
    <cfRule type="cellIs" dxfId="55" priority="17" stopIfTrue="1" operator="equal">
      <formula>5</formula>
    </cfRule>
    <cfRule type="cellIs" dxfId="54" priority="18" stopIfTrue="1" operator="equal">
      <formula>4</formula>
    </cfRule>
  </conditionalFormatting>
  <conditionalFormatting sqref="P62:P66">
    <cfRule type="cellIs" dxfId="53" priority="13" stopIfTrue="1" operator="equal">
      <formula>1</formula>
    </cfRule>
    <cfRule type="cellIs" dxfId="52" priority="14" stopIfTrue="1" operator="equal">
      <formula>2</formula>
    </cfRule>
    <cfRule type="cellIs" dxfId="51" priority="15" stopIfTrue="1" operator="equal">
      <formula>3</formula>
    </cfRule>
  </conditionalFormatting>
  <conditionalFormatting sqref="P62:P66">
    <cfRule type="cellIs" dxfId="50" priority="10" stopIfTrue="1" operator="equal">
      <formula>6</formula>
    </cfRule>
    <cfRule type="cellIs" dxfId="49" priority="11" stopIfTrue="1" operator="equal">
      <formula>5</formula>
    </cfRule>
    <cfRule type="cellIs" dxfId="48" priority="12" stopIfTrue="1" operator="equal">
      <formula>4</formula>
    </cfRule>
  </conditionalFormatting>
  <conditionalFormatting sqref="P56">
    <cfRule type="cellIs" dxfId="47" priority="7" stopIfTrue="1" operator="equal">
      <formula>1</formula>
    </cfRule>
    <cfRule type="cellIs" dxfId="46" priority="8" stopIfTrue="1" operator="equal">
      <formula>2</formula>
    </cfRule>
    <cfRule type="cellIs" dxfId="45" priority="9" stopIfTrue="1" operator="equal">
      <formula>3</formula>
    </cfRule>
  </conditionalFormatting>
  <conditionalFormatting sqref="P56">
    <cfRule type="cellIs" dxfId="44" priority="4" stopIfTrue="1" operator="equal">
      <formula>6</formula>
    </cfRule>
    <cfRule type="cellIs" dxfId="43" priority="5" stopIfTrue="1" operator="equal">
      <formula>5</formula>
    </cfRule>
    <cfRule type="cellIs" dxfId="42" priority="6" stopIfTrue="1" operator="equal">
      <formula>4</formula>
    </cfRule>
  </conditionalFormatting>
  <conditionalFormatting sqref="I55:I61">
    <cfRule type="cellIs" dxfId="41" priority="1" stopIfTrue="1" operator="equal">
      <formula>1</formula>
    </cfRule>
    <cfRule type="cellIs" dxfId="40" priority="2" stopIfTrue="1" operator="equal">
      <formula>2</formula>
    </cfRule>
    <cfRule type="cellIs" dxfId="39" priority="3" stopIfTrue="1" operator="equal">
      <formula>3</formula>
    </cfRule>
  </conditionalFormatting>
  <pageMargins left="0.14000000000000001" right="0.13" top="0.23" bottom="0.4" header="0.4921259845" footer="0.36"/>
  <pageSetup paperSize="9" scale="7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Z369"/>
  <sheetViews>
    <sheetView zoomScaleSheetLayoutView="100" workbookViewId="0">
      <pane xSplit="1" ySplit="7" topLeftCell="D38" activePane="bottomRight" state="frozen"/>
      <selection pane="topRight" activeCell="B1" sqref="B1"/>
      <selection pane="bottomLeft" activeCell="A8" sqref="A8"/>
      <selection pane="bottomRight" activeCell="O56" sqref="O56"/>
    </sheetView>
  </sheetViews>
  <sheetFormatPr defaultColWidth="9.140625" defaultRowHeight="12.75" x14ac:dyDescent="0.2"/>
  <cols>
    <col min="1" max="1" width="2.42578125" style="4" customWidth="1"/>
    <col min="2" max="2" width="19.42578125" style="17" customWidth="1"/>
    <col min="3" max="3" width="10.42578125" style="4" customWidth="1"/>
    <col min="4" max="4" width="16" style="17" customWidth="1"/>
    <col min="5" max="12" width="10" style="4" customWidth="1"/>
    <col min="13" max="13" width="14.28515625" style="4" customWidth="1"/>
    <col min="14" max="14" width="12.28515625" style="4" customWidth="1"/>
    <col min="15" max="15" width="20.28515625" style="4" customWidth="1"/>
    <col min="16" max="16" width="11.85546875" style="4" customWidth="1"/>
    <col min="17" max="16384" width="9.140625" style="4"/>
  </cols>
  <sheetData>
    <row r="1" spans="1:26" ht="23.25" customHeight="1" x14ac:dyDescent="0.25">
      <c r="A1" s="1"/>
      <c r="B1" s="18" t="s">
        <v>103</v>
      </c>
      <c r="C1" s="53" t="s">
        <v>34</v>
      </c>
      <c r="D1" s="52"/>
      <c r="E1" s="3"/>
      <c r="F1" s="3"/>
      <c r="G1" s="184" t="s">
        <v>10</v>
      </c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27" t="s">
        <v>14</v>
      </c>
      <c r="C2" s="5"/>
      <c r="D2" s="12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27" t="s">
        <v>104</v>
      </c>
      <c r="C3" s="5"/>
      <c r="D3" s="12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12"/>
      <c r="C4" s="3"/>
      <c r="D4" s="1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6"/>
      <c r="B5" s="19" t="s">
        <v>0</v>
      </c>
      <c r="C5" s="13" t="s">
        <v>1</v>
      </c>
      <c r="D5" s="13" t="s">
        <v>15</v>
      </c>
      <c r="E5" s="195" t="s">
        <v>9</v>
      </c>
      <c r="F5" s="196"/>
      <c r="G5" s="195" t="s">
        <v>11</v>
      </c>
      <c r="H5" s="196"/>
      <c r="I5" s="195" t="s">
        <v>12</v>
      </c>
      <c r="J5" s="196"/>
      <c r="K5" s="195" t="s">
        <v>13</v>
      </c>
      <c r="L5" s="196"/>
      <c r="M5" s="7" t="s">
        <v>4</v>
      </c>
      <c r="N5" s="28" t="s">
        <v>5</v>
      </c>
      <c r="O5" s="30" t="s">
        <v>22</v>
      </c>
      <c r="P5" s="32" t="s">
        <v>5</v>
      </c>
      <c r="Q5" s="8"/>
      <c r="R5" s="8"/>
      <c r="S5" s="8"/>
      <c r="T5" s="8"/>
      <c r="U5" s="8"/>
      <c r="V5" s="1"/>
      <c r="W5" s="1"/>
      <c r="X5" s="1"/>
      <c r="Y5" s="1"/>
      <c r="Z5" s="1"/>
    </row>
    <row r="6" spans="1:26" x14ac:dyDescent="0.2">
      <c r="A6" s="6"/>
      <c r="B6" s="20"/>
      <c r="C6" s="10"/>
      <c r="D6" s="14"/>
      <c r="E6" s="193" t="s">
        <v>8</v>
      </c>
      <c r="F6" s="194"/>
      <c r="G6" s="193" t="s">
        <v>7</v>
      </c>
      <c r="H6" s="194"/>
      <c r="I6" s="193" t="s">
        <v>7</v>
      </c>
      <c r="J6" s="194"/>
      <c r="K6" s="193" t="s">
        <v>8</v>
      </c>
      <c r="L6" s="194"/>
      <c r="M6" s="11" t="s">
        <v>3</v>
      </c>
      <c r="N6" s="29" t="s">
        <v>6</v>
      </c>
      <c r="O6" s="31" t="s">
        <v>23</v>
      </c>
      <c r="P6" s="33" t="s">
        <v>6</v>
      </c>
      <c r="Q6" s="8"/>
      <c r="R6" s="8"/>
      <c r="S6" s="8"/>
      <c r="T6" s="8"/>
      <c r="U6" s="8"/>
      <c r="V6" s="1"/>
      <c r="W6" s="1"/>
      <c r="X6" s="1"/>
      <c r="Y6" s="1"/>
      <c r="Z6" s="1"/>
    </row>
    <row r="7" spans="1:26" ht="13.5" thickBot="1" x14ac:dyDescent="0.25">
      <c r="A7" s="6"/>
      <c r="B7" s="45"/>
      <c r="C7" s="46"/>
      <c r="D7" s="47"/>
      <c r="E7" s="44" t="s">
        <v>2</v>
      </c>
      <c r="F7" s="48" t="s">
        <v>3</v>
      </c>
      <c r="G7" s="44" t="s">
        <v>2</v>
      </c>
      <c r="H7" s="48" t="s">
        <v>3</v>
      </c>
      <c r="I7" s="44" t="s">
        <v>2</v>
      </c>
      <c r="J7" s="48" t="s">
        <v>3</v>
      </c>
      <c r="K7" s="44" t="s">
        <v>2</v>
      </c>
      <c r="L7" s="48" t="s">
        <v>3</v>
      </c>
      <c r="M7" s="49" t="s">
        <v>16</v>
      </c>
      <c r="N7" s="50" t="s">
        <v>16</v>
      </c>
      <c r="O7" s="50" t="s">
        <v>31</v>
      </c>
      <c r="P7" s="51" t="s">
        <v>31</v>
      </c>
      <c r="Q7" s="8"/>
      <c r="R7" s="8"/>
      <c r="S7" s="8"/>
      <c r="T7" s="8"/>
      <c r="U7" s="8"/>
      <c r="V7" s="1"/>
      <c r="W7" s="1"/>
      <c r="X7" s="1"/>
      <c r="Y7" s="1"/>
      <c r="Z7" s="1"/>
    </row>
    <row r="8" spans="1:26" x14ac:dyDescent="0.2">
      <c r="A8" s="6"/>
      <c r="B8" s="103" t="s">
        <v>147</v>
      </c>
      <c r="C8" s="104">
        <v>40780</v>
      </c>
      <c r="D8" s="105" t="s">
        <v>42</v>
      </c>
      <c r="E8" s="106">
        <v>10.15</v>
      </c>
      <c r="F8" s="107">
        <f>IF(+E8,+RANK(E8,E$8:E$61,1),0)</f>
        <v>10</v>
      </c>
      <c r="G8" s="108">
        <v>120</v>
      </c>
      <c r="H8" s="107">
        <f>IF(+G8,+RANK(G8,G$8:G$61,0),0)</f>
        <v>37</v>
      </c>
      <c r="I8" s="106">
        <v>8.1999999999999993</v>
      </c>
      <c r="J8" s="107">
        <f>IF(+I8,+RANK(I8,I$8:I$61,0),0)</f>
        <v>18</v>
      </c>
      <c r="K8" s="106">
        <v>42.41</v>
      </c>
      <c r="L8" s="107">
        <f>IF(+K8,+RANK(K8,K$8:K$61,1),0)</f>
        <v>27</v>
      </c>
      <c r="M8" s="109">
        <f t="shared" ref="M8:M48" si="0">+IF(+AND(+F8&gt;0,+H8&gt;0,+J8&gt;0,+L8&gt;0),+F8+H8+J8+L8,"nekompletní")</f>
        <v>92</v>
      </c>
      <c r="N8" s="110">
        <f>IF(+M8&lt;&gt;"nekompletní",+RANK(M8,M$8:M$61,1),0)</f>
        <v>20</v>
      </c>
      <c r="O8" s="111">
        <f>+IF(+AND(+N8&gt;0,+N9&gt;0,+N10&gt;0,+N11&gt;0,+N12&gt;0,+N13&gt;0),+N8+N9+N10+N11+N12+N13,"nekompletní")</f>
        <v>175</v>
      </c>
      <c r="P8" s="112">
        <f>IF(+O8&lt;&gt;"nekompletní",+RANK(O8,O$8:O$130,1),0)</f>
        <v>7</v>
      </c>
      <c r="Q8" s="8"/>
      <c r="R8" s="8"/>
      <c r="S8" s="8"/>
      <c r="T8" s="8"/>
      <c r="U8" s="8"/>
      <c r="V8" s="1"/>
      <c r="W8" s="1"/>
      <c r="X8" s="1"/>
      <c r="Y8" s="1"/>
      <c r="Z8" s="1"/>
    </row>
    <row r="9" spans="1:26" x14ac:dyDescent="0.2">
      <c r="A9" s="6"/>
      <c r="B9" s="87" t="s">
        <v>43</v>
      </c>
      <c r="C9" s="86">
        <v>40825</v>
      </c>
      <c r="D9" s="85" t="s">
        <v>42</v>
      </c>
      <c r="E9" s="62">
        <v>10.55</v>
      </c>
      <c r="F9" s="63">
        <f t="shared" ref="F9:F61" si="1">IF(+E9,+RANK(E9,E$8:E$61,1),0)</f>
        <v>19</v>
      </c>
      <c r="G9" s="64">
        <v>120</v>
      </c>
      <c r="H9" s="63">
        <f t="shared" ref="H9:H61" si="2">IF(+G9,+RANK(G9,G$8:G$61,0),0)</f>
        <v>37</v>
      </c>
      <c r="I9" s="62">
        <v>8.85</v>
      </c>
      <c r="J9" s="63">
        <f t="shared" ref="J9:J61" si="3">IF(+I9,+RANK(I9,I$8:I$61,0),0)</f>
        <v>14</v>
      </c>
      <c r="K9" s="62">
        <v>40.200000000000003</v>
      </c>
      <c r="L9" s="63">
        <f t="shared" ref="L9:L61" si="4">IF(+K9,+RANK(K9,K$8:K$61,1),0)</f>
        <v>11</v>
      </c>
      <c r="M9" s="65">
        <f t="shared" si="0"/>
        <v>81</v>
      </c>
      <c r="N9" s="66">
        <f t="shared" ref="N9:N61" si="5">IF(+M9&lt;&gt;"nekompletní",+RANK(M9,M$8:M$61,1),0)</f>
        <v>16</v>
      </c>
      <c r="O9" s="67"/>
      <c r="P9" s="88"/>
      <c r="Q9" s="8"/>
      <c r="R9" s="8"/>
      <c r="S9" s="8"/>
      <c r="T9" s="8"/>
      <c r="U9" s="8"/>
      <c r="V9" s="1"/>
      <c r="W9" s="1"/>
      <c r="X9" s="1"/>
      <c r="Y9" s="1"/>
      <c r="Z9" s="1"/>
    </row>
    <row r="10" spans="1:26" x14ac:dyDescent="0.2">
      <c r="A10" s="6"/>
      <c r="B10" s="87" t="s">
        <v>44</v>
      </c>
      <c r="C10" s="86">
        <v>40800</v>
      </c>
      <c r="D10" s="85" t="s">
        <v>42</v>
      </c>
      <c r="E10" s="62">
        <v>10.59</v>
      </c>
      <c r="F10" s="63">
        <f t="shared" si="1"/>
        <v>22</v>
      </c>
      <c r="G10" s="64">
        <v>149</v>
      </c>
      <c r="H10" s="63">
        <f t="shared" si="2"/>
        <v>2</v>
      </c>
      <c r="I10" s="62">
        <v>8.6999999999999993</v>
      </c>
      <c r="J10" s="63">
        <f t="shared" si="3"/>
        <v>16</v>
      </c>
      <c r="K10" s="62">
        <v>40.369999999999997</v>
      </c>
      <c r="L10" s="63">
        <f t="shared" si="4"/>
        <v>12</v>
      </c>
      <c r="M10" s="65">
        <f t="shared" si="0"/>
        <v>52</v>
      </c>
      <c r="N10" s="66">
        <f t="shared" si="5"/>
        <v>11</v>
      </c>
      <c r="O10" s="67"/>
      <c r="P10" s="88"/>
      <c r="Q10" s="8"/>
      <c r="R10" s="8"/>
      <c r="S10" s="8"/>
      <c r="T10" s="8"/>
      <c r="U10" s="8"/>
      <c r="V10" s="1"/>
      <c r="W10" s="1"/>
      <c r="X10" s="1"/>
      <c r="Y10" s="1"/>
      <c r="Z10" s="1"/>
    </row>
    <row r="11" spans="1:26" x14ac:dyDescent="0.2">
      <c r="A11" s="6"/>
      <c r="B11" s="87" t="s">
        <v>45</v>
      </c>
      <c r="C11" s="86">
        <v>40951</v>
      </c>
      <c r="D11" s="85" t="s">
        <v>42</v>
      </c>
      <c r="E11" s="62">
        <v>10.56</v>
      </c>
      <c r="F11" s="63">
        <f t="shared" si="1"/>
        <v>20</v>
      </c>
      <c r="G11" s="64">
        <v>121</v>
      </c>
      <c r="H11" s="63">
        <f t="shared" si="2"/>
        <v>35</v>
      </c>
      <c r="I11" s="62">
        <v>8</v>
      </c>
      <c r="J11" s="63">
        <f t="shared" si="3"/>
        <v>21</v>
      </c>
      <c r="K11" s="62">
        <v>42.05</v>
      </c>
      <c r="L11" s="63">
        <f t="shared" si="4"/>
        <v>22</v>
      </c>
      <c r="M11" s="65">
        <f t="shared" si="0"/>
        <v>98</v>
      </c>
      <c r="N11" s="66">
        <f t="shared" si="5"/>
        <v>23</v>
      </c>
      <c r="O11" s="67"/>
      <c r="P11" s="88"/>
      <c r="Q11" s="8"/>
      <c r="R11" s="8"/>
      <c r="S11" s="8"/>
      <c r="T11" s="8"/>
      <c r="U11" s="8"/>
      <c r="V11" s="1"/>
      <c r="W11" s="1"/>
      <c r="X11" s="1"/>
      <c r="Y11" s="1"/>
      <c r="Z11" s="1"/>
    </row>
    <row r="12" spans="1:26" x14ac:dyDescent="0.2">
      <c r="A12" s="6"/>
      <c r="B12" s="87" t="s">
        <v>46</v>
      </c>
      <c r="C12" s="86">
        <v>41530</v>
      </c>
      <c r="D12" s="85" t="s">
        <v>42</v>
      </c>
      <c r="E12" s="62">
        <v>11.83</v>
      </c>
      <c r="F12" s="63">
        <f t="shared" si="1"/>
        <v>48</v>
      </c>
      <c r="G12" s="64">
        <v>101</v>
      </c>
      <c r="H12" s="63">
        <f t="shared" si="2"/>
        <v>51</v>
      </c>
      <c r="I12" s="62">
        <v>5.45</v>
      </c>
      <c r="J12" s="63">
        <f t="shared" si="3"/>
        <v>47</v>
      </c>
      <c r="K12" s="62">
        <v>56.79</v>
      </c>
      <c r="L12" s="63">
        <f t="shared" si="4"/>
        <v>53</v>
      </c>
      <c r="M12" s="65">
        <f t="shared" si="0"/>
        <v>199</v>
      </c>
      <c r="N12" s="66">
        <f t="shared" si="5"/>
        <v>52</v>
      </c>
      <c r="O12" s="67"/>
      <c r="P12" s="88"/>
      <c r="Q12" s="8"/>
      <c r="R12" s="8"/>
      <c r="S12" s="8"/>
      <c r="T12" s="8"/>
      <c r="U12" s="8"/>
      <c r="V12" s="1"/>
      <c r="W12" s="1"/>
      <c r="X12" s="1"/>
      <c r="Y12" s="1"/>
      <c r="Z12" s="1"/>
    </row>
    <row r="13" spans="1:26" ht="13.5" thickBot="1" x14ac:dyDescent="0.25">
      <c r="A13" s="6"/>
      <c r="B13" s="113" t="s">
        <v>47</v>
      </c>
      <c r="C13" s="114">
        <v>41271</v>
      </c>
      <c r="D13" s="115" t="s">
        <v>42</v>
      </c>
      <c r="E13" s="116">
        <v>12.32</v>
      </c>
      <c r="F13" s="63">
        <f t="shared" si="1"/>
        <v>52</v>
      </c>
      <c r="G13" s="118">
        <v>94</v>
      </c>
      <c r="H13" s="63">
        <f t="shared" si="2"/>
        <v>53</v>
      </c>
      <c r="I13" s="116">
        <v>5.45</v>
      </c>
      <c r="J13" s="63">
        <f t="shared" si="3"/>
        <v>47</v>
      </c>
      <c r="K13" s="116">
        <v>56.06</v>
      </c>
      <c r="L13" s="63">
        <f t="shared" si="4"/>
        <v>52</v>
      </c>
      <c r="M13" s="119">
        <f t="shared" si="0"/>
        <v>204</v>
      </c>
      <c r="N13" s="120">
        <f t="shared" si="5"/>
        <v>53</v>
      </c>
      <c r="O13" s="121"/>
      <c r="P13" s="122"/>
      <c r="Q13" s="8"/>
      <c r="R13" s="8"/>
      <c r="S13" s="8"/>
      <c r="T13" s="8"/>
      <c r="U13" s="8"/>
      <c r="V13" s="1"/>
      <c r="W13" s="1"/>
      <c r="X13" s="1"/>
      <c r="Y13" s="1"/>
      <c r="Z13" s="1"/>
    </row>
    <row r="14" spans="1:26" x14ac:dyDescent="0.2">
      <c r="A14" s="61"/>
      <c r="B14" s="103" t="s">
        <v>53</v>
      </c>
      <c r="C14" s="105"/>
      <c r="D14" s="105" t="s">
        <v>21</v>
      </c>
      <c r="E14" s="106">
        <v>10.06</v>
      </c>
      <c r="F14" s="107">
        <f t="shared" si="1"/>
        <v>8</v>
      </c>
      <c r="G14" s="108">
        <v>109</v>
      </c>
      <c r="H14" s="107">
        <f t="shared" si="2"/>
        <v>45</v>
      </c>
      <c r="I14" s="106">
        <v>7.6</v>
      </c>
      <c r="J14" s="107">
        <f t="shared" si="3"/>
        <v>27</v>
      </c>
      <c r="K14" s="106">
        <v>39.5</v>
      </c>
      <c r="L14" s="107">
        <f t="shared" si="4"/>
        <v>10</v>
      </c>
      <c r="M14" s="109">
        <f t="shared" si="0"/>
        <v>90</v>
      </c>
      <c r="N14" s="110">
        <f t="shared" si="5"/>
        <v>19</v>
      </c>
      <c r="O14" s="111">
        <f>+IF(+AND(+N14&gt;0,+N15&gt;0,+N16&gt;0,+N17&gt;0,+N18&gt;0,+N19&gt;0),+N14+N15+N16+N17+N18+N19,"nekompletní")</f>
        <v>167</v>
      </c>
      <c r="P14" s="112">
        <f>IF(+O14&lt;&gt;"nekompletní",+RANK(O14,O$8:O$130,1),0)</f>
        <v>5</v>
      </c>
      <c r="Q14" s="8"/>
      <c r="R14" s="8"/>
      <c r="S14" s="8"/>
      <c r="T14" s="8"/>
      <c r="U14" s="8"/>
      <c r="V14" s="1"/>
      <c r="W14" s="1"/>
      <c r="X14" s="1"/>
      <c r="Y14" s="1"/>
      <c r="Z14" s="1"/>
    </row>
    <row r="15" spans="1:26" x14ac:dyDescent="0.2">
      <c r="A15" s="6"/>
      <c r="B15" s="87" t="s">
        <v>54</v>
      </c>
      <c r="C15" s="85"/>
      <c r="D15" s="85" t="s">
        <v>21</v>
      </c>
      <c r="E15" s="62">
        <v>11.21</v>
      </c>
      <c r="F15" s="63">
        <f t="shared" si="1"/>
        <v>39</v>
      </c>
      <c r="G15" s="64">
        <v>115</v>
      </c>
      <c r="H15" s="63">
        <f t="shared" si="2"/>
        <v>42</v>
      </c>
      <c r="I15" s="62">
        <v>8.75</v>
      </c>
      <c r="J15" s="63">
        <f t="shared" si="3"/>
        <v>15</v>
      </c>
      <c r="K15" s="177">
        <v>49.67</v>
      </c>
      <c r="L15" s="63">
        <f t="shared" si="4"/>
        <v>48</v>
      </c>
      <c r="M15" s="65">
        <f t="shared" si="0"/>
        <v>144</v>
      </c>
      <c r="N15" s="66">
        <f t="shared" si="5"/>
        <v>40</v>
      </c>
      <c r="O15" s="67"/>
      <c r="P15" s="88"/>
      <c r="Q15" s="8"/>
      <c r="R15" s="8"/>
      <c r="S15" s="8"/>
      <c r="T15" s="8"/>
      <c r="U15" s="8"/>
      <c r="V15" s="1"/>
      <c r="W15" s="1"/>
      <c r="X15" s="1"/>
      <c r="Y15" s="1"/>
      <c r="Z15" s="1"/>
    </row>
    <row r="16" spans="1:26" x14ac:dyDescent="0.2">
      <c r="A16" s="6"/>
      <c r="B16" s="87" t="s">
        <v>55</v>
      </c>
      <c r="C16" s="85"/>
      <c r="D16" s="85" t="s">
        <v>21</v>
      </c>
      <c r="E16" s="62">
        <v>10.71</v>
      </c>
      <c r="F16" s="63">
        <f t="shared" si="1"/>
        <v>26</v>
      </c>
      <c r="G16" s="64">
        <v>111</v>
      </c>
      <c r="H16" s="63">
        <f t="shared" si="2"/>
        <v>44</v>
      </c>
      <c r="I16" s="62">
        <v>7.8</v>
      </c>
      <c r="J16" s="63">
        <f t="shared" si="3"/>
        <v>25</v>
      </c>
      <c r="K16" s="62">
        <v>43.96</v>
      </c>
      <c r="L16" s="63">
        <f t="shared" si="4"/>
        <v>37</v>
      </c>
      <c r="M16" s="65">
        <f t="shared" si="0"/>
        <v>132</v>
      </c>
      <c r="N16" s="66">
        <f t="shared" si="5"/>
        <v>34</v>
      </c>
      <c r="O16" s="67"/>
      <c r="P16" s="88"/>
      <c r="Q16" s="8"/>
      <c r="R16" s="8"/>
      <c r="S16" s="8"/>
      <c r="T16" s="8"/>
      <c r="U16" s="8"/>
      <c r="V16" s="1"/>
      <c r="W16" s="1"/>
      <c r="X16" s="1"/>
      <c r="Y16" s="1"/>
      <c r="Z16" s="1"/>
    </row>
    <row r="17" spans="1:26" x14ac:dyDescent="0.2">
      <c r="A17" s="6"/>
      <c r="B17" s="87" t="s">
        <v>56</v>
      </c>
      <c r="C17" s="85"/>
      <c r="D17" s="85" t="s">
        <v>21</v>
      </c>
      <c r="E17" s="62">
        <v>11.27</v>
      </c>
      <c r="F17" s="63">
        <f t="shared" si="1"/>
        <v>41</v>
      </c>
      <c r="G17" s="64">
        <v>138</v>
      </c>
      <c r="H17" s="63">
        <f t="shared" si="2"/>
        <v>14</v>
      </c>
      <c r="I17" s="62">
        <v>9.4499999999999993</v>
      </c>
      <c r="J17" s="63">
        <f t="shared" si="3"/>
        <v>11</v>
      </c>
      <c r="K17" s="62">
        <v>43.07</v>
      </c>
      <c r="L17" s="63">
        <f t="shared" si="4"/>
        <v>29</v>
      </c>
      <c r="M17" s="65">
        <f t="shared" si="0"/>
        <v>95</v>
      </c>
      <c r="N17" s="66">
        <f t="shared" si="5"/>
        <v>22</v>
      </c>
      <c r="O17" s="67"/>
      <c r="P17" s="88"/>
      <c r="Q17" s="8"/>
      <c r="R17" s="8"/>
      <c r="S17" s="8"/>
      <c r="T17" s="8"/>
      <c r="U17" s="8"/>
      <c r="V17" s="1"/>
      <c r="W17" s="1"/>
      <c r="X17" s="1"/>
      <c r="Y17" s="1"/>
      <c r="Z17" s="1"/>
    </row>
    <row r="18" spans="1:26" x14ac:dyDescent="0.2">
      <c r="A18" s="6"/>
      <c r="B18" s="87" t="s">
        <v>39</v>
      </c>
      <c r="C18" s="85"/>
      <c r="D18" s="85" t="s">
        <v>21</v>
      </c>
      <c r="E18" s="62">
        <v>11.55</v>
      </c>
      <c r="F18" s="63">
        <f t="shared" si="1"/>
        <v>45</v>
      </c>
      <c r="G18" s="64">
        <v>139</v>
      </c>
      <c r="H18" s="63">
        <f t="shared" si="2"/>
        <v>11</v>
      </c>
      <c r="I18" s="62">
        <v>8</v>
      </c>
      <c r="J18" s="63">
        <f t="shared" si="3"/>
        <v>21</v>
      </c>
      <c r="K18" s="62">
        <v>41.21</v>
      </c>
      <c r="L18" s="63">
        <f t="shared" si="4"/>
        <v>16</v>
      </c>
      <c r="M18" s="65">
        <f t="shared" si="0"/>
        <v>93</v>
      </c>
      <c r="N18" s="66">
        <f t="shared" si="5"/>
        <v>21</v>
      </c>
      <c r="O18" s="67"/>
      <c r="P18" s="88"/>
      <c r="Q18" s="8"/>
      <c r="R18" s="8"/>
      <c r="S18" s="8"/>
      <c r="T18" s="8"/>
      <c r="U18" s="8"/>
      <c r="V18" s="1"/>
      <c r="W18" s="1"/>
      <c r="X18" s="1"/>
      <c r="Y18" s="1"/>
      <c r="Z18" s="1"/>
    </row>
    <row r="19" spans="1:26" ht="13.5" thickBot="1" x14ac:dyDescent="0.25">
      <c r="A19" s="6"/>
      <c r="B19" s="113" t="s">
        <v>57</v>
      </c>
      <c r="C19" s="115"/>
      <c r="D19" s="115" t="s">
        <v>21</v>
      </c>
      <c r="E19" s="116">
        <v>10.93</v>
      </c>
      <c r="F19" s="117">
        <f t="shared" si="1"/>
        <v>32</v>
      </c>
      <c r="G19" s="118">
        <v>120</v>
      </c>
      <c r="H19" s="117">
        <f t="shared" si="2"/>
        <v>37</v>
      </c>
      <c r="I19" s="116">
        <v>8.1999999999999993</v>
      </c>
      <c r="J19" s="117">
        <f t="shared" si="3"/>
        <v>18</v>
      </c>
      <c r="K19" s="116">
        <v>43.17</v>
      </c>
      <c r="L19" s="117">
        <f t="shared" si="4"/>
        <v>32</v>
      </c>
      <c r="M19" s="119">
        <f t="shared" si="0"/>
        <v>119</v>
      </c>
      <c r="N19" s="120">
        <f t="shared" si="5"/>
        <v>31</v>
      </c>
      <c r="O19" s="121"/>
      <c r="P19" s="122"/>
      <c r="Q19" s="8"/>
      <c r="R19" s="8"/>
      <c r="S19" s="8"/>
      <c r="T19" s="8"/>
      <c r="U19" s="8"/>
      <c r="V19" s="1"/>
      <c r="W19" s="1"/>
      <c r="X19" s="1"/>
      <c r="Y19" s="1"/>
      <c r="Z19" s="1"/>
    </row>
    <row r="20" spans="1:26" x14ac:dyDescent="0.2">
      <c r="A20" s="6"/>
      <c r="B20" s="103" t="s">
        <v>41</v>
      </c>
      <c r="C20" s="104">
        <v>40453</v>
      </c>
      <c r="D20" s="105" t="s">
        <v>28</v>
      </c>
      <c r="E20" s="106">
        <v>10.220000000000001</v>
      </c>
      <c r="F20" s="107">
        <f t="shared" si="1"/>
        <v>12</v>
      </c>
      <c r="G20" s="108">
        <v>143</v>
      </c>
      <c r="H20" s="107">
        <f t="shared" si="2"/>
        <v>8</v>
      </c>
      <c r="I20" s="106">
        <v>9.1199999999999992</v>
      </c>
      <c r="J20" s="107">
        <f t="shared" si="3"/>
        <v>12</v>
      </c>
      <c r="K20" s="106">
        <v>36.72</v>
      </c>
      <c r="L20" s="107">
        <f t="shared" si="4"/>
        <v>4</v>
      </c>
      <c r="M20" s="109">
        <f t="shared" si="0"/>
        <v>36</v>
      </c>
      <c r="N20" s="181">
        <f t="shared" si="5"/>
        <v>4</v>
      </c>
      <c r="O20" s="111">
        <f>+IF(+AND(+N20&gt;0,+N21&gt;0,+N22&gt;0,+N23&gt;0,+N24&gt;0,+N25),+N20+N21+N22+N23+N24+N25,"nekompletní")</f>
        <v>165</v>
      </c>
      <c r="P20" s="112">
        <f>IF(+O20&lt;&gt;"nekompletní",+RANK(O20,O$8:O$130,1),0)</f>
        <v>4</v>
      </c>
      <c r="Q20" s="8"/>
      <c r="R20" s="8"/>
      <c r="S20" s="8"/>
      <c r="T20" s="8"/>
      <c r="U20" s="8"/>
      <c r="V20" s="1"/>
      <c r="W20" s="1"/>
      <c r="X20" s="1"/>
      <c r="Y20" s="1"/>
      <c r="Z20" s="1"/>
    </row>
    <row r="21" spans="1:26" x14ac:dyDescent="0.2">
      <c r="A21" s="6"/>
      <c r="B21" s="87" t="s">
        <v>40</v>
      </c>
      <c r="C21" s="86">
        <v>40453</v>
      </c>
      <c r="D21" s="85" t="s">
        <v>28</v>
      </c>
      <c r="E21" s="62">
        <v>9.92</v>
      </c>
      <c r="F21" s="63">
        <f t="shared" si="1"/>
        <v>7</v>
      </c>
      <c r="G21" s="64">
        <v>135</v>
      </c>
      <c r="H21" s="63">
        <f t="shared" si="2"/>
        <v>18</v>
      </c>
      <c r="I21" s="62">
        <v>8.41</v>
      </c>
      <c r="J21" s="63">
        <f t="shared" si="3"/>
        <v>17</v>
      </c>
      <c r="K21" s="62">
        <v>37.200000000000003</v>
      </c>
      <c r="L21" s="63">
        <f t="shared" si="4"/>
        <v>6</v>
      </c>
      <c r="M21" s="65">
        <f t="shared" si="0"/>
        <v>48</v>
      </c>
      <c r="N21" s="66">
        <f t="shared" si="5"/>
        <v>9</v>
      </c>
      <c r="O21" s="67"/>
      <c r="P21" s="88"/>
      <c r="Q21" s="8"/>
      <c r="R21" s="8"/>
      <c r="S21" s="8"/>
      <c r="T21" s="8"/>
      <c r="U21" s="8"/>
      <c r="V21" s="1"/>
      <c r="W21" s="1"/>
      <c r="X21" s="1"/>
      <c r="Y21" s="1"/>
      <c r="Z21" s="1"/>
    </row>
    <row r="22" spans="1:26" x14ac:dyDescent="0.2">
      <c r="A22" s="6"/>
      <c r="B22" s="87" t="s">
        <v>58</v>
      </c>
      <c r="C22" s="86">
        <v>41120</v>
      </c>
      <c r="D22" s="85" t="s">
        <v>28</v>
      </c>
      <c r="E22" s="62">
        <v>10.78</v>
      </c>
      <c r="F22" s="63">
        <f t="shared" si="1"/>
        <v>30</v>
      </c>
      <c r="G22" s="64">
        <v>144</v>
      </c>
      <c r="H22" s="63">
        <f t="shared" si="2"/>
        <v>7</v>
      </c>
      <c r="I22" s="62">
        <v>7.01</v>
      </c>
      <c r="J22" s="63">
        <f t="shared" si="3"/>
        <v>33</v>
      </c>
      <c r="K22" s="62">
        <v>43</v>
      </c>
      <c r="L22" s="63">
        <f t="shared" si="4"/>
        <v>28</v>
      </c>
      <c r="M22" s="65">
        <f t="shared" si="0"/>
        <v>98</v>
      </c>
      <c r="N22" s="66">
        <f t="shared" si="5"/>
        <v>23</v>
      </c>
      <c r="O22" s="67"/>
      <c r="P22" s="88"/>
      <c r="Q22" s="8"/>
      <c r="R22" s="8"/>
      <c r="S22" s="8"/>
      <c r="T22" s="8"/>
      <c r="U22" s="8"/>
      <c r="V22" s="1"/>
      <c r="W22" s="1"/>
      <c r="X22" s="1"/>
      <c r="Y22" s="1"/>
      <c r="Z22" s="1"/>
    </row>
    <row r="23" spans="1:26" x14ac:dyDescent="0.2">
      <c r="A23" s="6"/>
      <c r="B23" s="87" t="s">
        <v>59</v>
      </c>
      <c r="C23" s="86">
        <v>41085</v>
      </c>
      <c r="D23" s="85" t="s">
        <v>28</v>
      </c>
      <c r="E23" s="62">
        <v>11.26</v>
      </c>
      <c r="F23" s="63">
        <f t="shared" si="1"/>
        <v>40</v>
      </c>
      <c r="G23" s="64">
        <v>125</v>
      </c>
      <c r="H23" s="63">
        <f t="shared" si="2"/>
        <v>29</v>
      </c>
      <c r="I23" s="62">
        <v>7.95</v>
      </c>
      <c r="J23" s="63">
        <f t="shared" si="3"/>
        <v>23</v>
      </c>
      <c r="K23" s="62">
        <v>46.43</v>
      </c>
      <c r="L23" s="63">
        <f t="shared" si="4"/>
        <v>43</v>
      </c>
      <c r="M23" s="65">
        <f t="shared" si="0"/>
        <v>135</v>
      </c>
      <c r="N23" s="66">
        <f t="shared" si="5"/>
        <v>35</v>
      </c>
      <c r="O23" s="67"/>
      <c r="P23" s="88"/>
      <c r="Q23" s="8"/>
      <c r="R23" s="8"/>
      <c r="S23" s="8"/>
      <c r="T23" s="8"/>
      <c r="U23" s="8"/>
      <c r="V23" s="1"/>
      <c r="W23" s="1"/>
      <c r="X23" s="1"/>
      <c r="Y23" s="1"/>
      <c r="Z23" s="1"/>
    </row>
    <row r="24" spans="1:26" x14ac:dyDescent="0.2">
      <c r="A24" s="6"/>
      <c r="B24" s="87" t="s">
        <v>60</v>
      </c>
      <c r="C24" s="86">
        <v>41119</v>
      </c>
      <c r="D24" s="85" t="s">
        <v>28</v>
      </c>
      <c r="E24" s="62">
        <v>11.66</v>
      </c>
      <c r="F24" s="63">
        <f t="shared" si="1"/>
        <v>47</v>
      </c>
      <c r="G24" s="64">
        <v>123</v>
      </c>
      <c r="H24" s="63">
        <f t="shared" si="2"/>
        <v>33</v>
      </c>
      <c r="I24" s="62">
        <v>6.53</v>
      </c>
      <c r="J24" s="63">
        <f t="shared" si="3"/>
        <v>37</v>
      </c>
      <c r="K24" s="62">
        <v>43.75</v>
      </c>
      <c r="L24" s="63">
        <f t="shared" si="4"/>
        <v>35</v>
      </c>
      <c r="M24" s="65">
        <f t="shared" si="0"/>
        <v>152</v>
      </c>
      <c r="N24" s="66">
        <f t="shared" si="5"/>
        <v>44</v>
      </c>
      <c r="O24" s="67"/>
      <c r="P24" s="88"/>
      <c r="Q24" s="8"/>
      <c r="R24" s="8"/>
      <c r="S24" s="8"/>
      <c r="T24" s="8"/>
      <c r="U24" s="8"/>
      <c r="V24" s="1"/>
      <c r="W24" s="1"/>
      <c r="X24" s="1"/>
      <c r="Y24" s="1"/>
      <c r="Z24" s="1"/>
    </row>
    <row r="25" spans="1:26" ht="13.5" thickBot="1" x14ac:dyDescent="0.25">
      <c r="A25" s="6"/>
      <c r="B25" s="113" t="s">
        <v>61</v>
      </c>
      <c r="C25" s="114">
        <v>40695</v>
      </c>
      <c r="D25" s="115" t="s">
        <v>28</v>
      </c>
      <c r="E25" s="116">
        <v>12.12</v>
      </c>
      <c r="F25" s="117">
        <f t="shared" si="1"/>
        <v>50</v>
      </c>
      <c r="G25" s="118">
        <v>108</v>
      </c>
      <c r="H25" s="117">
        <f t="shared" si="2"/>
        <v>46</v>
      </c>
      <c r="I25" s="116">
        <v>5.62</v>
      </c>
      <c r="J25" s="117">
        <f t="shared" si="3"/>
        <v>45</v>
      </c>
      <c r="K25" s="116">
        <v>46.95</v>
      </c>
      <c r="L25" s="117">
        <f t="shared" si="4"/>
        <v>44</v>
      </c>
      <c r="M25" s="119">
        <f t="shared" si="0"/>
        <v>185</v>
      </c>
      <c r="N25" s="120">
        <f t="shared" si="5"/>
        <v>50</v>
      </c>
      <c r="O25" s="121"/>
      <c r="P25" s="122"/>
      <c r="Q25" s="8"/>
      <c r="R25" s="8"/>
      <c r="S25" s="8"/>
      <c r="T25" s="8"/>
      <c r="U25" s="8"/>
      <c r="V25" s="1"/>
      <c r="W25" s="1"/>
      <c r="X25" s="1"/>
      <c r="Y25" s="1"/>
      <c r="Z25" s="1"/>
    </row>
    <row r="26" spans="1:26" x14ac:dyDescent="0.2">
      <c r="A26" s="6"/>
      <c r="B26" s="103" t="s">
        <v>71</v>
      </c>
      <c r="C26" s="104">
        <v>40737</v>
      </c>
      <c r="D26" s="105" t="s">
        <v>19</v>
      </c>
      <c r="E26" s="106">
        <v>10.63</v>
      </c>
      <c r="F26" s="107">
        <f t="shared" si="1"/>
        <v>24</v>
      </c>
      <c r="G26" s="108">
        <v>126</v>
      </c>
      <c r="H26" s="107">
        <f t="shared" si="2"/>
        <v>26</v>
      </c>
      <c r="I26" s="106">
        <v>8.1999999999999993</v>
      </c>
      <c r="J26" s="107">
        <f t="shared" si="3"/>
        <v>18</v>
      </c>
      <c r="K26" s="106">
        <v>41.27</v>
      </c>
      <c r="L26" s="107">
        <f t="shared" si="4"/>
        <v>17</v>
      </c>
      <c r="M26" s="109">
        <f t="shared" si="0"/>
        <v>85</v>
      </c>
      <c r="N26" s="110">
        <f t="shared" si="5"/>
        <v>17</v>
      </c>
      <c r="O26" s="111">
        <f>+IF(+AND(+N26&gt;0,+N27&gt;0,+N28&gt;0,+N29&gt;0,+N30&gt;0,+N31&gt;0),+N26+N27+N28+N29+N30+N31,"nekompletní")</f>
        <v>172</v>
      </c>
      <c r="P26" s="112">
        <f>IF(+O26&lt;&gt;"nekompletní",+RANK(O26,O$8:O$130,1),0)</f>
        <v>6</v>
      </c>
      <c r="Q26" s="8"/>
      <c r="R26" s="8"/>
      <c r="S26" s="8"/>
      <c r="T26" s="8"/>
      <c r="U26" s="8"/>
      <c r="V26" s="1"/>
      <c r="W26" s="1"/>
      <c r="X26" s="1"/>
      <c r="Y26" s="1"/>
      <c r="Z26" s="1"/>
    </row>
    <row r="27" spans="1:26" x14ac:dyDescent="0.2">
      <c r="A27" s="6"/>
      <c r="B27" s="87" t="s">
        <v>72</v>
      </c>
      <c r="C27" s="86">
        <v>40812</v>
      </c>
      <c r="D27" s="85" t="s">
        <v>19</v>
      </c>
      <c r="E27" s="62">
        <v>9.77</v>
      </c>
      <c r="F27" s="63">
        <f t="shared" si="1"/>
        <v>6</v>
      </c>
      <c r="G27" s="64">
        <v>123</v>
      </c>
      <c r="H27" s="63">
        <f t="shared" si="2"/>
        <v>33</v>
      </c>
      <c r="I27" s="62">
        <v>6.4</v>
      </c>
      <c r="J27" s="63">
        <f t="shared" si="3"/>
        <v>39</v>
      </c>
      <c r="K27" s="62">
        <v>42.07</v>
      </c>
      <c r="L27" s="63">
        <f t="shared" si="4"/>
        <v>24</v>
      </c>
      <c r="M27" s="65">
        <f t="shared" si="0"/>
        <v>102</v>
      </c>
      <c r="N27" s="66">
        <f t="shared" si="5"/>
        <v>26</v>
      </c>
      <c r="O27" s="67"/>
      <c r="P27" s="88"/>
      <c r="Q27" s="8"/>
      <c r="R27" s="8"/>
      <c r="S27" s="8"/>
      <c r="T27" s="8"/>
      <c r="U27" s="8"/>
      <c r="V27" s="1"/>
      <c r="W27" s="1"/>
      <c r="X27" s="1"/>
      <c r="Y27" s="1"/>
      <c r="Z27" s="1"/>
    </row>
    <row r="28" spans="1:26" x14ac:dyDescent="0.2">
      <c r="A28" s="6"/>
      <c r="B28" s="87" t="s">
        <v>73</v>
      </c>
      <c r="C28" s="86">
        <v>40877</v>
      </c>
      <c r="D28" s="85" t="s">
        <v>74</v>
      </c>
      <c r="E28" s="62">
        <v>10.98</v>
      </c>
      <c r="F28" s="63">
        <f t="shared" si="1"/>
        <v>34</v>
      </c>
      <c r="G28" s="64">
        <v>139</v>
      </c>
      <c r="H28" s="63">
        <f t="shared" si="2"/>
        <v>11</v>
      </c>
      <c r="I28" s="62">
        <v>11.75</v>
      </c>
      <c r="J28" s="63">
        <f t="shared" si="3"/>
        <v>3</v>
      </c>
      <c r="K28" s="62">
        <v>41.63</v>
      </c>
      <c r="L28" s="63">
        <f t="shared" si="4"/>
        <v>20</v>
      </c>
      <c r="M28" s="65">
        <f t="shared" si="0"/>
        <v>68</v>
      </c>
      <c r="N28" s="66">
        <f t="shared" si="5"/>
        <v>14</v>
      </c>
      <c r="O28" s="67"/>
      <c r="P28" s="88"/>
      <c r="Q28" s="8"/>
      <c r="R28" s="8"/>
      <c r="S28" s="8"/>
      <c r="T28" s="8"/>
      <c r="U28" s="8"/>
      <c r="V28" s="1"/>
      <c r="W28" s="1"/>
      <c r="X28" s="1"/>
      <c r="Y28" s="1"/>
      <c r="Z28" s="1"/>
    </row>
    <row r="29" spans="1:26" x14ac:dyDescent="0.2">
      <c r="A29" s="6"/>
      <c r="B29" s="87" t="s">
        <v>127</v>
      </c>
      <c r="C29" s="86">
        <v>41033</v>
      </c>
      <c r="D29" s="85" t="s">
        <v>74</v>
      </c>
      <c r="E29" s="62">
        <v>10.69</v>
      </c>
      <c r="F29" s="63">
        <f t="shared" si="1"/>
        <v>25</v>
      </c>
      <c r="G29" s="64">
        <v>107</v>
      </c>
      <c r="H29" s="63">
        <f t="shared" si="2"/>
        <v>47</v>
      </c>
      <c r="I29" s="62">
        <v>5.45</v>
      </c>
      <c r="J29" s="63">
        <f t="shared" si="3"/>
        <v>47</v>
      </c>
      <c r="K29" s="62">
        <v>44.83</v>
      </c>
      <c r="L29" s="63">
        <f t="shared" si="4"/>
        <v>41</v>
      </c>
      <c r="M29" s="65">
        <f t="shared" si="0"/>
        <v>160</v>
      </c>
      <c r="N29" s="66">
        <f t="shared" si="5"/>
        <v>46</v>
      </c>
      <c r="O29" s="67"/>
      <c r="P29" s="88"/>
      <c r="Q29" s="8"/>
      <c r="R29" s="8"/>
      <c r="S29" s="8"/>
      <c r="T29" s="8"/>
      <c r="U29" s="8"/>
      <c r="V29" s="1"/>
      <c r="W29" s="1"/>
      <c r="X29" s="1"/>
      <c r="Y29" s="1"/>
      <c r="Z29" s="1"/>
    </row>
    <row r="30" spans="1:26" x14ac:dyDescent="0.2">
      <c r="A30" s="6"/>
      <c r="B30" s="87" t="s">
        <v>75</v>
      </c>
      <c r="C30" s="86">
        <v>40913</v>
      </c>
      <c r="D30" s="85" t="s">
        <v>19</v>
      </c>
      <c r="E30" s="62">
        <v>11.11</v>
      </c>
      <c r="F30" s="63">
        <f t="shared" si="1"/>
        <v>36</v>
      </c>
      <c r="G30" s="64">
        <v>126</v>
      </c>
      <c r="H30" s="63">
        <f t="shared" si="2"/>
        <v>26</v>
      </c>
      <c r="I30" s="62">
        <v>7.3</v>
      </c>
      <c r="J30" s="63">
        <f t="shared" si="3"/>
        <v>29</v>
      </c>
      <c r="K30" s="62">
        <v>43.08</v>
      </c>
      <c r="L30" s="63">
        <f t="shared" si="4"/>
        <v>30</v>
      </c>
      <c r="M30" s="65">
        <f t="shared" si="0"/>
        <v>121</v>
      </c>
      <c r="N30" s="66">
        <f t="shared" si="5"/>
        <v>32</v>
      </c>
      <c r="O30" s="67"/>
      <c r="P30" s="88"/>
      <c r="Q30" s="8"/>
      <c r="R30" s="8"/>
      <c r="S30" s="8"/>
      <c r="T30" s="8"/>
      <c r="U30" s="8"/>
      <c r="V30" s="1"/>
      <c r="W30" s="1"/>
      <c r="X30" s="1"/>
      <c r="Y30" s="1"/>
      <c r="Z30" s="1"/>
    </row>
    <row r="31" spans="1:26" ht="13.5" thickBot="1" x14ac:dyDescent="0.25">
      <c r="A31" s="6"/>
      <c r="B31" s="113" t="s">
        <v>76</v>
      </c>
      <c r="C31" s="114">
        <v>41140</v>
      </c>
      <c r="D31" s="115" t="s">
        <v>19</v>
      </c>
      <c r="E31" s="116">
        <v>11.42</v>
      </c>
      <c r="F31" s="117">
        <f t="shared" si="1"/>
        <v>44</v>
      </c>
      <c r="G31" s="118">
        <v>129</v>
      </c>
      <c r="H31" s="117">
        <f t="shared" si="2"/>
        <v>23</v>
      </c>
      <c r="I31" s="116">
        <v>6.28</v>
      </c>
      <c r="J31" s="117">
        <f t="shared" si="3"/>
        <v>41</v>
      </c>
      <c r="K31" s="116">
        <v>43.38</v>
      </c>
      <c r="L31" s="117">
        <f t="shared" si="4"/>
        <v>33</v>
      </c>
      <c r="M31" s="119">
        <f t="shared" si="0"/>
        <v>141</v>
      </c>
      <c r="N31" s="120">
        <f t="shared" si="5"/>
        <v>37</v>
      </c>
      <c r="O31" s="121"/>
      <c r="P31" s="122"/>
      <c r="Q31" s="8"/>
      <c r="R31" s="8"/>
      <c r="S31" s="8"/>
      <c r="T31" s="8"/>
      <c r="U31" s="8"/>
      <c r="V31" s="1"/>
      <c r="W31" s="1"/>
      <c r="X31" s="1"/>
      <c r="Y31" s="1"/>
      <c r="Z31" s="1"/>
    </row>
    <row r="32" spans="1:26" x14ac:dyDescent="0.2">
      <c r="A32" s="6"/>
      <c r="B32" s="103" t="s">
        <v>120</v>
      </c>
      <c r="C32" s="104">
        <v>40800</v>
      </c>
      <c r="D32" s="105" t="s">
        <v>36</v>
      </c>
      <c r="E32" s="106">
        <v>10.25</v>
      </c>
      <c r="F32" s="107">
        <f t="shared" si="1"/>
        <v>14</v>
      </c>
      <c r="G32" s="108">
        <v>138</v>
      </c>
      <c r="H32" s="107">
        <f t="shared" si="2"/>
        <v>14</v>
      </c>
      <c r="I32" s="106">
        <v>12.7</v>
      </c>
      <c r="J32" s="107">
        <f t="shared" si="3"/>
        <v>1</v>
      </c>
      <c r="K32" s="106">
        <v>39.07</v>
      </c>
      <c r="L32" s="107">
        <f t="shared" si="4"/>
        <v>9</v>
      </c>
      <c r="M32" s="109">
        <f t="shared" si="0"/>
        <v>38</v>
      </c>
      <c r="N32" s="182">
        <f t="shared" si="5"/>
        <v>5</v>
      </c>
      <c r="O32" s="111">
        <f>+IF(+AND(+N32&gt;0,+N33&gt;0,+N34&gt;0,+N35&gt;0,+N36&gt;0,+N37&gt;0),+N32+N33+N34+N35+N36+N37,"nekompletní")</f>
        <v>113</v>
      </c>
      <c r="P32" s="112">
        <f>IF(+O32&lt;&gt;"nekompletní",+RANK(O32,O$8:O$126,1),0)</f>
        <v>2</v>
      </c>
      <c r="Q32" s="8"/>
      <c r="R32" s="8"/>
      <c r="S32" s="8"/>
      <c r="T32" s="8"/>
      <c r="U32" s="8"/>
      <c r="V32" s="1"/>
      <c r="W32" s="1"/>
      <c r="X32" s="1"/>
      <c r="Y32" s="1"/>
      <c r="Z32" s="1"/>
    </row>
    <row r="33" spans="1:26" x14ac:dyDescent="0.2">
      <c r="A33" s="6"/>
      <c r="B33" s="87" t="s">
        <v>121</v>
      </c>
      <c r="C33" s="86">
        <v>40693</v>
      </c>
      <c r="D33" s="85" t="s">
        <v>36</v>
      </c>
      <c r="E33" s="62">
        <v>10.78</v>
      </c>
      <c r="F33" s="63">
        <f t="shared" si="1"/>
        <v>30</v>
      </c>
      <c r="G33" s="64">
        <v>126</v>
      </c>
      <c r="H33" s="63">
        <f t="shared" si="2"/>
        <v>26</v>
      </c>
      <c r="I33" s="62">
        <v>11.75</v>
      </c>
      <c r="J33" s="63">
        <f t="shared" si="3"/>
        <v>3</v>
      </c>
      <c r="K33" s="62">
        <v>42.19</v>
      </c>
      <c r="L33" s="63">
        <f t="shared" si="4"/>
        <v>26</v>
      </c>
      <c r="M33" s="65">
        <f t="shared" si="0"/>
        <v>85</v>
      </c>
      <c r="N33" s="66">
        <f t="shared" si="5"/>
        <v>17</v>
      </c>
      <c r="O33" s="67"/>
      <c r="P33" s="88"/>
      <c r="Q33" s="8"/>
      <c r="R33" s="8"/>
      <c r="S33" s="8"/>
      <c r="T33" s="8"/>
      <c r="U33" s="8"/>
      <c r="V33" s="1"/>
      <c r="W33" s="1"/>
      <c r="X33" s="1"/>
      <c r="Y33" s="1"/>
      <c r="Z33" s="1"/>
    </row>
    <row r="34" spans="1:26" x14ac:dyDescent="0.2">
      <c r="A34" s="6"/>
      <c r="B34" s="87" t="s">
        <v>122</v>
      </c>
      <c r="C34" s="86">
        <v>40734</v>
      </c>
      <c r="D34" s="85" t="s">
        <v>36</v>
      </c>
      <c r="E34" s="62">
        <v>10.71</v>
      </c>
      <c r="F34" s="63">
        <f t="shared" si="1"/>
        <v>26</v>
      </c>
      <c r="G34" s="64">
        <v>147</v>
      </c>
      <c r="H34" s="63">
        <f t="shared" si="2"/>
        <v>3</v>
      </c>
      <c r="I34" s="62">
        <v>8.9499999999999993</v>
      </c>
      <c r="J34" s="63">
        <f t="shared" si="3"/>
        <v>13</v>
      </c>
      <c r="K34" s="62">
        <v>40.659999999999997</v>
      </c>
      <c r="L34" s="63">
        <f t="shared" si="4"/>
        <v>13</v>
      </c>
      <c r="M34" s="65">
        <f t="shared" si="0"/>
        <v>55</v>
      </c>
      <c r="N34" s="66">
        <f t="shared" si="5"/>
        <v>12</v>
      </c>
      <c r="O34" s="67"/>
      <c r="P34" s="88"/>
      <c r="Q34" s="8"/>
      <c r="R34" s="8"/>
      <c r="S34" s="8"/>
      <c r="T34" s="8"/>
      <c r="U34" s="8"/>
      <c r="V34" s="1"/>
      <c r="W34" s="1"/>
      <c r="X34" s="1"/>
      <c r="Y34" s="1"/>
      <c r="Z34" s="1"/>
    </row>
    <row r="35" spans="1:26" x14ac:dyDescent="0.2">
      <c r="A35" s="6"/>
      <c r="B35" s="87" t="s">
        <v>123</v>
      </c>
      <c r="C35" s="86">
        <v>40773</v>
      </c>
      <c r="D35" s="85" t="s">
        <v>36</v>
      </c>
      <c r="E35" s="62">
        <v>10.210000000000001</v>
      </c>
      <c r="F35" s="63">
        <f t="shared" si="1"/>
        <v>11</v>
      </c>
      <c r="G35" s="64">
        <v>134</v>
      </c>
      <c r="H35" s="63">
        <f t="shared" si="2"/>
        <v>19</v>
      </c>
      <c r="I35" s="62">
        <v>4.5</v>
      </c>
      <c r="J35" s="63">
        <f t="shared" si="3"/>
        <v>52</v>
      </c>
      <c r="K35" s="62">
        <v>41.78</v>
      </c>
      <c r="L35" s="63">
        <f t="shared" si="4"/>
        <v>21</v>
      </c>
      <c r="M35" s="65">
        <f t="shared" si="0"/>
        <v>103</v>
      </c>
      <c r="N35" s="66">
        <f t="shared" si="5"/>
        <v>27</v>
      </c>
      <c r="O35" s="67"/>
      <c r="P35" s="88"/>
      <c r="Q35" s="8"/>
      <c r="R35" s="8"/>
      <c r="S35" s="8"/>
      <c r="T35" s="8"/>
      <c r="U35" s="8"/>
      <c r="V35" s="1"/>
      <c r="W35" s="1"/>
      <c r="X35" s="1"/>
      <c r="Y35" s="1"/>
      <c r="Z35" s="1"/>
    </row>
    <row r="36" spans="1:26" x14ac:dyDescent="0.2">
      <c r="A36" s="6"/>
      <c r="B36" s="87" t="s">
        <v>124</v>
      </c>
      <c r="C36" s="86">
        <v>40969</v>
      </c>
      <c r="D36" s="85" t="s">
        <v>36</v>
      </c>
      <c r="E36" s="62">
        <v>10.61</v>
      </c>
      <c r="F36" s="63">
        <f t="shared" si="1"/>
        <v>23</v>
      </c>
      <c r="G36" s="64">
        <v>131</v>
      </c>
      <c r="H36" s="63">
        <f t="shared" si="2"/>
        <v>22</v>
      </c>
      <c r="I36" s="62">
        <v>9.6</v>
      </c>
      <c r="J36" s="63">
        <f t="shared" si="3"/>
        <v>9</v>
      </c>
      <c r="K36" s="62">
        <v>41.58</v>
      </c>
      <c r="L36" s="63">
        <f t="shared" si="4"/>
        <v>19</v>
      </c>
      <c r="M36" s="65">
        <f t="shared" si="0"/>
        <v>73</v>
      </c>
      <c r="N36" s="66">
        <f t="shared" si="5"/>
        <v>15</v>
      </c>
      <c r="O36" s="67"/>
      <c r="P36" s="88"/>
      <c r="Q36" s="8"/>
      <c r="R36" s="8"/>
      <c r="S36" s="8"/>
      <c r="T36" s="8"/>
      <c r="U36" s="8"/>
      <c r="V36" s="1"/>
      <c r="W36" s="1"/>
      <c r="X36" s="1"/>
      <c r="Y36" s="1"/>
      <c r="Z36" s="1"/>
    </row>
    <row r="37" spans="1:26" ht="13.5" thickBot="1" x14ac:dyDescent="0.25">
      <c r="A37" s="6"/>
      <c r="B37" s="99" t="s">
        <v>119</v>
      </c>
      <c r="C37" s="123">
        <v>41038</v>
      </c>
      <c r="D37" s="115" t="s">
        <v>36</v>
      </c>
      <c r="E37" s="116">
        <v>11.18</v>
      </c>
      <c r="F37" s="117">
        <f t="shared" si="1"/>
        <v>37</v>
      </c>
      <c r="G37" s="118">
        <v>133</v>
      </c>
      <c r="H37" s="117">
        <f t="shared" si="2"/>
        <v>21</v>
      </c>
      <c r="I37" s="116">
        <v>5.87</v>
      </c>
      <c r="J37" s="117">
        <f t="shared" si="3"/>
        <v>44</v>
      </c>
      <c r="K37" s="116">
        <v>44.61</v>
      </c>
      <c r="L37" s="117">
        <f t="shared" si="4"/>
        <v>39</v>
      </c>
      <c r="M37" s="119">
        <f t="shared" si="0"/>
        <v>141</v>
      </c>
      <c r="N37" s="120">
        <f t="shared" si="5"/>
        <v>37</v>
      </c>
      <c r="O37" s="121"/>
      <c r="P37" s="122"/>
      <c r="Q37" s="8"/>
      <c r="R37" s="8"/>
      <c r="S37" s="8"/>
      <c r="T37" s="8"/>
      <c r="U37" s="8"/>
      <c r="V37" s="1"/>
      <c r="W37" s="1"/>
      <c r="X37" s="1"/>
      <c r="Y37" s="1"/>
      <c r="Z37" s="1"/>
    </row>
    <row r="38" spans="1:26" x14ac:dyDescent="0.2">
      <c r="A38" s="6"/>
      <c r="B38" s="124" t="s">
        <v>128</v>
      </c>
      <c r="C38" s="125">
        <v>41068</v>
      </c>
      <c r="D38" s="126" t="s">
        <v>35</v>
      </c>
      <c r="E38" s="106">
        <v>11.27</v>
      </c>
      <c r="F38" s="107">
        <f t="shared" si="1"/>
        <v>41</v>
      </c>
      <c r="G38" s="108">
        <v>119</v>
      </c>
      <c r="H38" s="107">
        <f t="shared" si="2"/>
        <v>40</v>
      </c>
      <c r="I38" s="106">
        <v>12</v>
      </c>
      <c r="J38" s="107">
        <f t="shared" si="3"/>
        <v>2</v>
      </c>
      <c r="K38" s="106">
        <v>41.35</v>
      </c>
      <c r="L38" s="107">
        <f t="shared" si="4"/>
        <v>18</v>
      </c>
      <c r="M38" s="109">
        <f t="shared" si="0"/>
        <v>101</v>
      </c>
      <c r="N38" s="110">
        <f t="shared" si="5"/>
        <v>25</v>
      </c>
      <c r="O38" s="111">
        <f>+IF(+AND(+N38&gt;0,+N39&gt;0,+N40&gt;0,+N41&gt;0,+N42&gt;0,+N43&gt;0),+N38+N39+N40+N41+N42+N43,"nekompletní")</f>
        <v>254</v>
      </c>
      <c r="P38" s="112">
        <f>IF(+O38&lt;&gt;"nekompletní",+RANK(O38,O$8:O$126,1),0)</f>
        <v>9</v>
      </c>
      <c r="Q38" s="8"/>
      <c r="R38" s="8"/>
      <c r="S38" s="8"/>
      <c r="T38" s="8"/>
      <c r="U38" s="8"/>
      <c r="V38" s="1"/>
      <c r="W38" s="1"/>
      <c r="X38" s="1"/>
      <c r="Y38" s="1"/>
      <c r="Z38" s="1"/>
    </row>
    <row r="39" spans="1:26" x14ac:dyDescent="0.2">
      <c r="A39" s="6"/>
      <c r="B39" s="89" t="s">
        <v>129</v>
      </c>
      <c r="C39" s="83">
        <v>41164</v>
      </c>
      <c r="D39" s="68" t="s">
        <v>35</v>
      </c>
      <c r="E39" s="62">
        <v>12.28</v>
      </c>
      <c r="F39" s="63">
        <f t="shared" si="1"/>
        <v>51</v>
      </c>
      <c r="G39" s="64">
        <v>121</v>
      </c>
      <c r="H39" s="63">
        <f t="shared" si="2"/>
        <v>35</v>
      </c>
      <c r="I39" s="62">
        <v>7.75</v>
      </c>
      <c r="J39" s="63">
        <f t="shared" si="3"/>
        <v>26</v>
      </c>
      <c r="K39" s="62">
        <v>51.04</v>
      </c>
      <c r="L39" s="63">
        <f t="shared" si="4"/>
        <v>49</v>
      </c>
      <c r="M39" s="65">
        <f t="shared" si="0"/>
        <v>161</v>
      </c>
      <c r="N39" s="66">
        <f t="shared" si="5"/>
        <v>47</v>
      </c>
      <c r="O39" s="67"/>
      <c r="P39" s="88"/>
      <c r="Q39" s="8"/>
      <c r="R39" s="8"/>
      <c r="S39" s="8"/>
      <c r="T39" s="8"/>
      <c r="U39" s="8"/>
      <c r="V39" s="1"/>
      <c r="W39" s="1"/>
      <c r="X39" s="1"/>
      <c r="Y39" s="1"/>
      <c r="Z39" s="1"/>
    </row>
    <row r="40" spans="1:26" x14ac:dyDescent="0.2">
      <c r="A40" s="6"/>
      <c r="B40" s="89" t="s">
        <v>130</v>
      </c>
      <c r="C40" s="83">
        <v>40991</v>
      </c>
      <c r="D40" s="68" t="s">
        <v>35</v>
      </c>
      <c r="E40" s="62">
        <v>12.47</v>
      </c>
      <c r="F40" s="63">
        <f t="shared" si="1"/>
        <v>53</v>
      </c>
      <c r="G40" s="64">
        <v>103</v>
      </c>
      <c r="H40" s="63">
        <f t="shared" si="2"/>
        <v>49</v>
      </c>
      <c r="I40" s="62">
        <v>7.1</v>
      </c>
      <c r="J40" s="63">
        <f t="shared" si="3"/>
        <v>32</v>
      </c>
      <c r="K40" s="62">
        <v>48.85</v>
      </c>
      <c r="L40" s="63">
        <f t="shared" si="4"/>
        <v>47</v>
      </c>
      <c r="M40" s="65">
        <f t="shared" si="0"/>
        <v>181</v>
      </c>
      <c r="N40" s="66">
        <f t="shared" si="5"/>
        <v>48</v>
      </c>
      <c r="O40" s="67"/>
      <c r="P40" s="88"/>
      <c r="Q40" s="8"/>
      <c r="R40" s="8"/>
      <c r="S40" s="8"/>
      <c r="T40" s="8"/>
      <c r="U40" s="8"/>
      <c r="V40" s="1"/>
      <c r="W40" s="1"/>
      <c r="X40" s="1"/>
      <c r="Y40" s="1"/>
      <c r="Z40" s="1"/>
    </row>
    <row r="41" spans="1:26" x14ac:dyDescent="0.2">
      <c r="A41" s="6"/>
      <c r="B41" s="89" t="s">
        <v>131</v>
      </c>
      <c r="C41" s="83">
        <v>41057</v>
      </c>
      <c r="D41" s="68" t="s">
        <v>35</v>
      </c>
      <c r="E41" s="62">
        <v>11.07</v>
      </c>
      <c r="F41" s="63">
        <f t="shared" si="1"/>
        <v>35</v>
      </c>
      <c r="G41" s="64">
        <v>125</v>
      </c>
      <c r="H41" s="63">
        <f t="shared" si="2"/>
        <v>29</v>
      </c>
      <c r="I41" s="62">
        <v>6.45</v>
      </c>
      <c r="J41" s="63">
        <f t="shared" si="3"/>
        <v>38</v>
      </c>
      <c r="K41" s="62">
        <v>44.99</v>
      </c>
      <c r="L41" s="63">
        <f t="shared" si="4"/>
        <v>42</v>
      </c>
      <c r="M41" s="65">
        <f t="shared" si="0"/>
        <v>144</v>
      </c>
      <c r="N41" s="66">
        <f t="shared" si="5"/>
        <v>40</v>
      </c>
      <c r="O41" s="67"/>
      <c r="P41" s="88"/>
      <c r="Q41" s="8"/>
      <c r="R41" s="8"/>
      <c r="S41" s="8"/>
      <c r="T41" s="8"/>
      <c r="U41" s="8"/>
      <c r="V41" s="1"/>
      <c r="W41" s="1"/>
      <c r="X41" s="1"/>
      <c r="Y41" s="1"/>
      <c r="Z41" s="1"/>
    </row>
    <row r="42" spans="1:26" x14ac:dyDescent="0.2">
      <c r="A42" s="6"/>
      <c r="B42" s="89" t="s">
        <v>132</v>
      </c>
      <c r="C42" s="83">
        <v>41167</v>
      </c>
      <c r="D42" s="68" t="s">
        <v>35</v>
      </c>
      <c r="E42" s="62">
        <v>10.23</v>
      </c>
      <c r="F42" s="63">
        <f t="shared" si="1"/>
        <v>13</v>
      </c>
      <c r="G42" s="64">
        <v>103</v>
      </c>
      <c r="H42" s="63">
        <f t="shared" si="2"/>
        <v>49</v>
      </c>
      <c r="I42" s="62">
        <v>5.08</v>
      </c>
      <c r="J42" s="63">
        <f t="shared" si="3"/>
        <v>51</v>
      </c>
      <c r="K42" s="62">
        <v>43.13</v>
      </c>
      <c r="L42" s="63">
        <f t="shared" si="4"/>
        <v>31</v>
      </c>
      <c r="M42" s="65">
        <f t="shared" si="0"/>
        <v>144</v>
      </c>
      <c r="N42" s="66">
        <f t="shared" si="5"/>
        <v>40</v>
      </c>
      <c r="O42" s="67"/>
      <c r="P42" s="88"/>
      <c r="Q42" s="8"/>
      <c r="R42" s="8"/>
      <c r="S42" s="8"/>
      <c r="T42" s="8"/>
      <c r="U42" s="8"/>
      <c r="V42" s="1"/>
      <c r="W42" s="1"/>
      <c r="X42" s="1"/>
      <c r="Y42" s="1"/>
      <c r="Z42" s="1"/>
    </row>
    <row r="43" spans="1:26" ht="13.5" thickBot="1" x14ac:dyDescent="0.25">
      <c r="A43" s="6"/>
      <c r="B43" s="127" t="s">
        <v>133</v>
      </c>
      <c r="C43" s="128">
        <v>41212</v>
      </c>
      <c r="D43" s="129" t="s">
        <v>35</v>
      </c>
      <c r="E43" s="116">
        <v>13.11</v>
      </c>
      <c r="F43" s="117">
        <f t="shared" si="1"/>
        <v>54</v>
      </c>
      <c r="G43" s="118">
        <v>92</v>
      </c>
      <c r="H43" s="117">
        <f t="shared" si="2"/>
        <v>54</v>
      </c>
      <c r="I43" s="116">
        <v>4.2</v>
      </c>
      <c r="J43" s="117">
        <f t="shared" si="3"/>
        <v>53</v>
      </c>
      <c r="K43" s="116">
        <v>51.78</v>
      </c>
      <c r="L43" s="117">
        <f t="shared" si="4"/>
        <v>50</v>
      </c>
      <c r="M43" s="119">
        <f t="shared" si="0"/>
        <v>211</v>
      </c>
      <c r="N43" s="120">
        <f t="shared" si="5"/>
        <v>54</v>
      </c>
      <c r="O43" s="121"/>
      <c r="P43" s="122"/>
      <c r="Q43" s="8"/>
      <c r="R43" s="8"/>
      <c r="S43" s="8"/>
      <c r="T43" s="8"/>
      <c r="U43" s="8"/>
      <c r="V43" s="1"/>
      <c r="W43" s="1"/>
      <c r="X43" s="1"/>
      <c r="Y43" s="1"/>
      <c r="Z43" s="1"/>
    </row>
    <row r="44" spans="1:26" x14ac:dyDescent="0.2">
      <c r="A44" s="6"/>
      <c r="B44" s="124" t="s">
        <v>84</v>
      </c>
      <c r="C44" s="125">
        <v>40658</v>
      </c>
      <c r="D44" s="126" t="s">
        <v>85</v>
      </c>
      <c r="E44" s="106">
        <v>9.39</v>
      </c>
      <c r="F44" s="107">
        <f t="shared" si="1"/>
        <v>1</v>
      </c>
      <c r="G44" s="108">
        <v>182</v>
      </c>
      <c r="H44" s="107">
        <f t="shared" si="2"/>
        <v>1</v>
      </c>
      <c r="I44" s="106">
        <v>9.6</v>
      </c>
      <c r="J44" s="107">
        <f t="shared" si="3"/>
        <v>9</v>
      </c>
      <c r="K44" s="106">
        <v>36</v>
      </c>
      <c r="L44" s="107">
        <f t="shared" si="4"/>
        <v>2</v>
      </c>
      <c r="M44" s="109">
        <f t="shared" si="0"/>
        <v>13</v>
      </c>
      <c r="N44" s="178">
        <f t="shared" si="5"/>
        <v>1</v>
      </c>
      <c r="O44" s="111">
        <f>+IF(+AND(+N44&gt;0,+N45&gt;0,+N46&gt;0,+N47&gt;0,+N48&gt;0,+N49&gt;0),+N44+N45+N46+N47+N48+N49,"nekompletní")</f>
        <v>93</v>
      </c>
      <c r="P44" s="112">
        <f>IF(+O44&lt;&gt;"nekompletní",+RANK(O44,O$8:O$126,1),0)</f>
        <v>1</v>
      </c>
      <c r="Q44" s="8"/>
      <c r="R44" s="8"/>
      <c r="S44" s="8"/>
      <c r="T44" s="8"/>
      <c r="U44" s="8"/>
      <c r="V44" s="1"/>
      <c r="W44" s="1"/>
      <c r="X44" s="1"/>
      <c r="Y44" s="1"/>
      <c r="Z44" s="1"/>
    </row>
    <row r="45" spans="1:26" x14ac:dyDescent="0.2">
      <c r="A45" s="6"/>
      <c r="B45" s="89" t="s">
        <v>86</v>
      </c>
      <c r="C45" s="83">
        <v>40627</v>
      </c>
      <c r="D45" s="68" t="s">
        <v>85</v>
      </c>
      <c r="E45" s="62">
        <v>9.67</v>
      </c>
      <c r="F45" s="63">
        <f t="shared" si="1"/>
        <v>4</v>
      </c>
      <c r="G45" s="64">
        <v>145</v>
      </c>
      <c r="H45" s="63">
        <f t="shared" si="2"/>
        <v>5</v>
      </c>
      <c r="I45" s="62">
        <v>10.7</v>
      </c>
      <c r="J45" s="63">
        <f t="shared" si="3"/>
        <v>6</v>
      </c>
      <c r="K45" s="62">
        <v>37.06</v>
      </c>
      <c r="L45" s="63">
        <f t="shared" si="4"/>
        <v>5</v>
      </c>
      <c r="M45" s="65">
        <f t="shared" si="0"/>
        <v>20</v>
      </c>
      <c r="N45" s="179">
        <f t="shared" si="5"/>
        <v>2</v>
      </c>
      <c r="O45" s="67"/>
      <c r="P45" s="88"/>
      <c r="Q45" s="8"/>
      <c r="R45" s="8"/>
      <c r="S45" s="8"/>
      <c r="T45" s="8"/>
      <c r="U45" s="8"/>
      <c r="V45" s="1"/>
      <c r="W45" s="1"/>
      <c r="X45" s="1"/>
      <c r="Y45" s="1"/>
      <c r="Z45" s="1"/>
    </row>
    <row r="46" spans="1:26" x14ac:dyDescent="0.2">
      <c r="A46" s="6"/>
      <c r="B46" s="89" t="s">
        <v>87</v>
      </c>
      <c r="C46" s="83">
        <v>40869</v>
      </c>
      <c r="D46" s="68" t="s">
        <v>85</v>
      </c>
      <c r="E46" s="62">
        <v>9.6300000000000008</v>
      </c>
      <c r="F46" s="63">
        <f t="shared" si="1"/>
        <v>3</v>
      </c>
      <c r="G46" s="64">
        <v>136</v>
      </c>
      <c r="H46" s="63">
        <f t="shared" si="2"/>
        <v>17</v>
      </c>
      <c r="I46" s="62">
        <v>10.1</v>
      </c>
      <c r="J46" s="63">
        <f t="shared" si="3"/>
        <v>7</v>
      </c>
      <c r="K46" s="62">
        <v>37.72</v>
      </c>
      <c r="L46" s="63">
        <f t="shared" si="4"/>
        <v>7</v>
      </c>
      <c r="M46" s="65">
        <f t="shared" si="0"/>
        <v>34</v>
      </c>
      <c r="N46" s="180">
        <f t="shared" si="5"/>
        <v>3</v>
      </c>
      <c r="O46" s="67"/>
      <c r="P46" s="88"/>
      <c r="Q46" s="8"/>
      <c r="R46" s="8"/>
      <c r="S46" s="8"/>
      <c r="T46" s="8"/>
      <c r="U46" s="8"/>
      <c r="V46" s="1"/>
      <c r="W46" s="1"/>
      <c r="X46" s="1"/>
      <c r="Y46" s="1"/>
      <c r="Z46" s="1"/>
    </row>
    <row r="47" spans="1:26" x14ac:dyDescent="0.2">
      <c r="A47" s="6"/>
      <c r="B47" s="89" t="s">
        <v>88</v>
      </c>
      <c r="C47" s="83">
        <v>40921</v>
      </c>
      <c r="D47" s="68" t="s">
        <v>85</v>
      </c>
      <c r="E47" s="62">
        <v>10.56</v>
      </c>
      <c r="F47" s="63">
        <f t="shared" si="1"/>
        <v>20</v>
      </c>
      <c r="G47" s="64">
        <v>134</v>
      </c>
      <c r="H47" s="63">
        <f t="shared" si="2"/>
        <v>19</v>
      </c>
      <c r="I47" s="62">
        <v>6.9</v>
      </c>
      <c r="J47" s="63">
        <f t="shared" si="3"/>
        <v>34</v>
      </c>
      <c r="K47" s="62">
        <v>44.62</v>
      </c>
      <c r="L47" s="63">
        <f t="shared" si="4"/>
        <v>40</v>
      </c>
      <c r="M47" s="65">
        <f t="shared" si="0"/>
        <v>113</v>
      </c>
      <c r="N47" s="66">
        <f t="shared" si="5"/>
        <v>29</v>
      </c>
      <c r="O47" s="67"/>
      <c r="P47" s="88"/>
      <c r="Q47" s="8"/>
      <c r="R47" s="8"/>
      <c r="S47" s="8"/>
      <c r="T47" s="8"/>
      <c r="U47" s="8"/>
      <c r="V47" s="1"/>
      <c r="W47" s="1"/>
      <c r="X47" s="1"/>
      <c r="Y47" s="1"/>
      <c r="Z47" s="1"/>
    </row>
    <row r="48" spans="1:26" x14ac:dyDescent="0.2">
      <c r="A48" s="6"/>
      <c r="B48" s="89" t="s">
        <v>89</v>
      </c>
      <c r="C48" s="83">
        <v>40743</v>
      </c>
      <c r="D48" s="68" t="s">
        <v>85</v>
      </c>
      <c r="E48" s="62">
        <v>10.32</v>
      </c>
      <c r="F48" s="63">
        <f t="shared" si="1"/>
        <v>16</v>
      </c>
      <c r="G48" s="64">
        <v>127</v>
      </c>
      <c r="H48" s="63">
        <f t="shared" si="2"/>
        <v>25</v>
      </c>
      <c r="I48" s="62">
        <v>3.7</v>
      </c>
      <c r="J48" s="63">
        <f t="shared" si="3"/>
        <v>54</v>
      </c>
      <c r="K48" s="62">
        <v>41.01</v>
      </c>
      <c r="L48" s="63">
        <f t="shared" si="4"/>
        <v>15</v>
      </c>
      <c r="M48" s="65">
        <f t="shared" si="0"/>
        <v>110</v>
      </c>
      <c r="N48" s="66">
        <f t="shared" si="5"/>
        <v>28</v>
      </c>
      <c r="O48" s="67"/>
      <c r="P48" s="88"/>
      <c r="Q48" s="8"/>
      <c r="R48" s="8"/>
      <c r="S48" s="8"/>
      <c r="T48" s="8"/>
      <c r="U48" s="8"/>
      <c r="V48" s="1"/>
      <c r="W48" s="1"/>
      <c r="X48" s="1"/>
      <c r="Y48" s="1"/>
      <c r="Z48" s="1"/>
    </row>
    <row r="49" spans="1:26" ht="13.5" thickBot="1" x14ac:dyDescent="0.25">
      <c r="A49" s="6"/>
      <c r="B49" s="127" t="s">
        <v>90</v>
      </c>
      <c r="C49" s="128">
        <v>41041</v>
      </c>
      <c r="D49" s="129" t="s">
        <v>85</v>
      </c>
      <c r="E49" s="116">
        <v>11.2</v>
      </c>
      <c r="F49" s="117">
        <f t="shared" si="1"/>
        <v>38</v>
      </c>
      <c r="G49" s="118">
        <v>124</v>
      </c>
      <c r="H49" s="117">
        <f t="shared" si="2"/>
        <v>32</v>
      </c>
      <c r="I49" s="116">
        <v>7.95</v>
      </c>
      <c r="J49" s="117">
        <f t="shared" si="3"/>
        <v>23</v>
      </c>
      <c r="K49" s="116">
        <v>42.11</v>
      </c>
      <c r="L49" s="117">
        <f t="shared" si="4"/>
        <v>25</v>
      </c>
      <c r="M49" s="119">
        <f t="shared" ref="M49:M70" si="6">+IF(+AND(+F49&gt;0,+H49&gt;0,+J49&gt;0,+L49&gt;0),+F49+H49+J49+L49,"nekompletní")</f>
        <v>118</v>
      </c>
      <c r="N49" s="120">
        <f t="shared" si="5"/>
        <v>30</v>
      </c>
      <c r="O49" s="121"/>
      <c r="P49" s="122"/>
      <c r="Q49" s="8"/>
      <c r="R49" s="8"/>
      <c r="S49" s="8"/>
      <c r="T49" s="8"/>
      <c r="U49" s="8"/>
      <c r="V49" s="1"/>
      <c r="W49" s="1"/>
      <c r="X49" s="1"/>
      <c r="Y49" s="1"/>
      <c r="Z49" s="1"/>
    </row>
    <row r="50" spans="1:26" x14ac:dyDescent="0.2">
      <c r="A50" s="6"/>
      <c r="B50" s="103" t="s">
        <v>107</v>
      </c>
      <c r="C50" s="105">
        <v>2012</v>
      </c>
      <c r="D50" s="105" t="s">
        <v>20</v>
      </c>
      <c r="E50" s="106">
        <v>10.4</v>
      </c>
      <c r="F50" s="107">
        <f t="shared" si="1"/>
        <v>17</v>
      </c>
      <c r="G50" s="108">
        <v>145</v>
      </c>
      <c r="H50" s="107">
        <f t="shared" si="2"/>
        <v>5</v>
      </c>
      <c r="I50" s="106">
        <v>11</v>
      </c>
      <c r="J50" s="107">
        <f t="shared" si="3"/>
        <v>5</v>
      </c>
      <c r="K50" s="106">
        <v>40.89</v>
      </c>
      <c r="L50" s="107">
        <f t="shared" si="4"/>
        <v>14</v>
      </c>
      <c r="M50" s="109">
        <f t="shared" si="6"/>
        <v>41</v>
      </c>
      <c r="N50" s="183">
        <f t="shared" si="5"/>
        <v>6</v>
      </c>
      <c r="O50" s="111">
        <f>+IF(+AND(+N50&gt;0,+N51&gt;0,+N52&gt;0,+N53&gt;0,+N54&gt;0,+N55&gt;0),+N50+N51+N52+N53+N54+N55,"nekompletní")</f>
        <v>181</v>
      </c>
      <c r="P50" s="112">
        <f t="shared" ref="P50" si="7">IF(+O50&lt;&gt;"nekompletní",+RANK(O50,O$8:O$126,1),0)</f>
        <v>8</v>
      </c>
      <c r="Q50" s="8"/>
      <c r="R50" s="8"/>
      <c r="S50" s="8"/>
      <c r="T50" s="8"/>
      <c r="U50" s="8"/>
      <c r="V50" s="1"/>
      <c r="W50" s="1"/>
      <c r="X50" s="1"/>
      <c r="Y50" s="1"/>
      <c r="Z50" s="1"/>
    </row>
    <row r="51" spans="1:26" x14ac:dyDescent="0.2">
      <c r="A51" s="6"/>
      <c r="B51" s="87" t="s">
        <v>108</v>
      </c>
      <c r="C51" s="85">
        <v>2011</v>
      </c>
      <c r="D51" s="85" t="s">
        <v>20</v>
      </c>
      <c r="E51" s="62">
        <v>11.33</v>
      </c>
      <c r="F51" s="63">
        <f t="shared" si="1"/>
        <v>43</v>
      </c>
      <c r="G51" s="64">
        <v>125</v>
      </c>
      <c r="H51" s="63">
        <f t="shared" si="2"/>
        <v>29</v>
      </c>
      <c r="I51" s="62">
        <v>7.2</v>
      </c>
      <c r="J51" s="63">
        <f t="shared" si="3"/>
        <v>30</v>
      </c>
      <c r="K51" s="62">
        <v>48.51</v>
      </c>
      <c r="L51" s="63">
        <f t="shared" si="4"/>
        <v>46</v>
      </c>
      <c r="M51" s="65">
        <f t="shared" si="6"/>
        <v>148</v>
      </c>
      <c r="N51" s="66">
        <f t="shared" si="5"/>
        <v>43</v>
      </c>
      <c r="O51" s="67"/>
      <c r="P51" s="88"/>
      <c r="Q51" s="8"/>
      <c r="R51" s="8"/>
      <c r="S51" s="8"/>
      <c r="T51" s="8"/>
      <c r="U51" s="8"/>
      <c r="V51" s="1"/>
      <c r="W51" s="1"/>
      <c r="X51" s="1"/>
      <c r="Y51" s="1"/>
      <c r="Z51" s="1"/>
    </row>
    <row r="52" spans="1:26" x14ac:dyDescent="0.2">
      <c r="A52" s="6"/>
      <c r="B52" s="87" t="s">
        <v>109</v>
      </c>
      <c r="C52" s="85">
        <v>2011</v>
      </c>
      <c r="D52" s="85" t="s">
        <v>20</v>
      </c>
      <c r="E52" s="62">
        <v>9.67</v>
      </c>
      <c r="F52" s="63">
        <f t="shared" si="1"/>
        <v>4</v>
      </c>
      <c r="G52" s="64">
        <v>140</v>
      </c>
      <c r="H52" s="63">
        <f t="shared" si="2"/>
        <v>10</v>
      </c>
      <c r="I52" s="62">
        <v>7.15</v>
      </c>
      <c r="J52" s="63">
        <f t="shared" si="3"/>
        <v>31</v>
      </c>
      <c r="K52" s="62">
        <v>35.909999999999997</v>
      </c>
      <c r="L52" s="63">
        <f t="shared" si="4"/>
        <v>1</v>
      </c>
      <c r="M52" s="65">
        <f t="shared" si="6"/>
        <v>46</v>
      </c>
      <c r="N52" s="66">
        <f t="shared" si="5"/>
        <v>8</v>
      </c>
      <c r="O52" s="67"/>
      <c r="P52" s="88"/>
      <c r="Q52" s="8"/>
      <c r="R52" s="8"/>
      <c r="S52" s="8"/>
      <c r="T52" s="8"/>
      <c r="U52" s="8"/>
      <c r="V52" s="1"/>
      <c r="W52" s="1"/>
      <c r="X52" s="1"/>
      <c r="Y52" s="1"/>
      <c r="Z52" s="1"/>
    </row>
    <row r="53" spans="1:26" x14ac:dyDescent="0.2">
      <c r="A53" s="6"/>
      <c r="B53" s="87" t="s">
        <v>110</v>
      </c>
      <c r="C53" s="85">
        <v>2012</v>
      </c>
      <c r="D53" s="85" t="s">
        <v>20</v>
      </c>
      <c r="E53" s="62">
        <v>10.72</v>
      </c>
      <c r="F53" s="63">
        <f t="shared" si="1"/>
        <v>28</v>
      </c>
      <c r="G53" s="64">
        <v>128</v>
      </c>
      <c r="H53" s="63">
        <f t="shared" si="2"/>
        <v>24</v>
      </c>
      <c r="I53" s="62">
        <v>5.6</v>
      </c>
      <c r="J53" s="63">
        <f t="shared" si="3"/>
        <v>46</v>
      </c>
      <c r="K53" s="62">
        <v>48.31</v>
      </c>
      <c r="L53" s="63">
        <f t="shared" si="4"/>
        <v>45</v>
      </c>
      <c r="M53" s="65">
        <f t="shared" si="6"/>
        <v>143</v>
      </c>
      <c r="N53" s="66">
        <f t="shared" si="5"/>
        <v>39</v>
      </c>
      <c r="O53" s="67"/>
      <c r="P53" s="88"/>
      <c r="Q53" s="8"/>
      <c r="R53" s="8"/>
      <c r="S53" s="8"/>
      <c r="T53" s="8"/>
      <c r="U53" s="8"/>
      <c r="V53" s="1"/>
      <c r="W53" s="1"/>
      <c r="X53" s="1"/>
      <c r="Y53" s="1"/>
      <c r="Z53" s="1"/>
    </row>
    <row r="54" spans="1:26" x14ac:dyDescent="0.2">
      <c r="A54" s="6"/>
      <c r="B54" s="87" t="s">
        <v>111</v>
      </c>
      <c r="C54" s="85">
        <v>2012</v>
      </c>
      <c r="D54" s="85" t="s">
        <v>20</v>
      </c>
      <c r="E54" s="62">
        <v>11.56</v>
      </c>
      <c r="F54" s="70">
        <f t="shared" si="1"/>
        <v>46</v>
      </c>
      <c r="G54" s="64">
        <v>100</v>
      </c>
      <c r="H54" s="70">
        <f t="shared" si="2"/>
        <v>52</v>
      </c>
      <c r="I54" s="62">
        <v>6.9</v>
      </c>
      <c r="J54" s="70">
        <f t="shared" si="3"/>
        <v>34</v>
      </c>
      <c r="K54" s="62">
        <v>53.41</v>
      </c>
      <c r="L54" s="70">
        <f t="shared" si="4"/>
        <v>51</v>
      </c>
      <c r="M54" s="65">
        <f t="shared" si="6"/>
        <v>183</v>
      </c>
      <c r="N54" s="66">
        <f t="shared" si="5"/>
        <v>49</v>
      </c>
      <c r="O54" s="67"/>
      <c r="P54" s="88"/>
      <c r="Q54" s="8"/>
      <c r="R54" s="8"/>
      <c r="S54" s="8"/>
      <c r="T54" s="8"/>
      <c r="U54" s="8"/>
      <c r="V54" s="1"/>
      <c r="W54" s="1"/>
      <c r="X54" s="1"/>
      <c r="Y54" s="1"/>
      <c r="Z54" s="1"/>
    </row>
    <row r="55" spans="1:26" ht="13.5" thickBot="1" x14ac:dyDescent="0.25">
      <c r="A55" s="6"/>
      <c r="B55" s="113" t="s">
        <v>134</v>
      </c>
      <c r="C55" s="115">
        <v>2011</v>
      </c>
      <c r="D55" s="115" t="s">
        <v>20</v>
      </c>
      <c r="E55" s="116">
        <v>10.44</v>
      </c>
      <c r="F55" s="131">
        <f t="shared" si="1"/>
        <v>18</v>
      </c>
      <c r="G55" s="118">
        <v>119</v>
      </c>
      <c r="H55" s="131">
        <f t="shared" si="2"/>
        <v>40</v>
      </c>
      <c r="I55" s="116">
        <v>6.1</v>
      </c>
      <c r="J55" s="131">
        <f t="shared" si="3"/>
        <v>43</v>
      </c>
      <c r="K55" s="116">
        <v>43.95</v>
      </c>
      <c r="L55" s="131">
        <f t="shared" si="4"/>
        <v>36</v>
      </c>
      <c r="M55" s="119">
        <f t="shared" si="6"/>
        <v>137</v>
      </c>
      <c r="N55" s="120">
        <f t="shared" si="5"/>
        <v>36</v>
      </c>
      <c r="O55" s="121"/>
      <c r="P55" s="122"/>
      <c r="Q55" s="8"/>
      <c r="R55" s="8"/>
      <c r="S55" s="8"/>
      <c r="T55" s="8"/>
      <c r="U55" s="8"/>
      <c r="V55" s="1"/>
      <c r="W55" s="1"/>
      <c r="X55" s="1"/>
      <c r="Y55" s="1"/>
      <c r="Z55" s="1"/>
    </row>
    <row r="56" spans="1:26" x14ac:dyDescent="0.2">
      <c r="A56" s="6"/>
      <c r="B56" s="103" t="s">
        <v>135</v>
      </c>
      <c r="C56" s="151"/>
      <c r="D56" s="105" t="s">
        <v>148</v>
      </c>
      <c r="E56" s="106">
        <v>10.130000000000001</v>
      </c>
      <c r="F56" s="138">
        <f t="shared" si="1"/>
        <v>9</v>
      </c>
      <c r="G56" s="106">
        <v>147</v>
      </c>
      <c r="H56" s="138">
        <f t="shared" si="2"/>
        <v>3</v>
      </c>
      <c r="I56" s="142">
        <v>6.63</v>
      </c>
      <c r="J56" s="138">
        <f t="shared" si="3"/>
        <v>36</v>
      </c>
      <c r="K56" s="106">
        <v>36.69</v>
      </c>
      <c r="L56" s="138">
        <f t="shared" si="4"/>
        <v>3</v>
      </c>
      <c r="M56" s="109">
        <f t="shared" si="6"/>
        <v>51</v>
      </c>
      <c r="N56" s="109">
        <f t="shared" si="5"/>
        <v>10</v>
      </c>
      <c r="O56" s="111">
        <f>+IF(+AND(+N56&gt;0,+N57&gt;0,+N58&gt;0,+N59&gt;0,+N60&gt;0,+N61&gt;0),+N56+N57+N58+N59+N60+N61,"nekompletní")</f>
        <v>159</v>
      </c>
      <c r="P56" s="112">
        <f t="shared" ref="P56" si="8">IF(+O56&lt;&gt;"nekompletní",+RANK(O56,O$8:O$126,1),0)</f>
        <v>3</v>
      </c>
      <c r="Q56" s="8"/>
      <c r="R56" s="8"/>
      <c r="S56" s="8"/>
      <c r="T56" s="8"/>
      <c r="U56" s="8"/>
      <c r="V56" s="1"/>
      <c r="W56" s="1"/>
      <c r="X56" s="1"/>
      <c r="Y56" s="1"/>
      <c r="Z56" s="1"/>
    </row>
    <row r="57" spans="1:26" x14ac:dyDescent="0.2">
      <c r="A57" s="6"/>
      <c r="B57" s="87" t="s">
        <v>136</v>
      </c>
      <c r="C57" s="84"/>
      <c r="D57" s="99" t="s">
        <v>148</v>
      </c>
      <c r="E57" s="62">
        <v>9.6</v>
      </c>
      <c r="F57" s="63">
        <f t="shared" si="1"/>
        <v>2</v>
      </c>
      <c r="G57" s="62">
        <v>142</v>
      </c>
      <c r="H57" s="63">
        <f t="shared" si="2"/>
        <v>9</v>
      </c>
      <c r="I57" s="79">
        <v>9.9</v>
      </c>
      <c r="J57" s="63">
        <f t="shared" si="3"/>
        <v>8</v>
      </c>
      <c r="K57" s="62">
        <v>42.06</v>
      </c>
      <c r="L57" s="63">
        <f t="shared" si="4"/>
        <v>23</v>
      </c>
      <c r="M57" s="65">
        <f t="shared" si="6"/>
        <v>42</v>
      </c>
      <c r="N57" s="65">
        <f t="shared" si="5"/>
        <v>7</v>
      </c>
      <c r="O57" s="67"/>
      <c r="P57" s="88"/>
      <c r="Q57" s="8"/>
      <c r="R57" s="8"/>
      <c r="S57" s="8"/>
      <c r="T57" s="8"/>
      <c r="U57" s="8"/>
      <c r="V57" s="1"/>
      <c r="W57" s="1"/>
      <c r="X57" s="1"/>
      <c r="Y57" s="1"/>
      <c r="Z57" s="1"/>
    </row>
    <row r="58" spans="1:26" x14ac:dyDescent="0.2">
      <c r="A58" s="6"/>
      <c r="B58" s="89" t="s">
        <v>137</v>
      </c>
      <c r="C58" s="69"/>
      <c r="D58" s="99" t="s">
        <v>148</v>
      </c>
      <c r="E58" s="79">
        <v>10.97</v>
      </c>
      <c r="F58" s="70">
        <f t="shared" si="1"/>
        <v>33</v>
      </c>
      <c r="G58" s="79">
        <v>139</v>
      </c>
      <c r="H58" s="70">
        <f t="shared" si="2"/>
        <v>11</v>
      </c>
      <c r="I58" s="79">
        <v>6.3</v>
      </c>
      <c r="J58" s="70">
        <f t="shared" si="3"/>
        <v>40</v>
      </c>
      <c r="K58" s="79">
        <v>44.21</v>
      </c>
      <c r="L58" s="70">
        <f t="shared" si="4"/>
        <v>38</v>
      </c>
      <c r="M58" s="77">
        <f t="shared" si="6"/>
        <v>122</v>
      </c>
      <c r="N58" s="77">
        <f t="shared" si="5"/>
        <v>33</v>
      </c>
      <c r="O58" s="67"/>
      <c r="P58" s="88"/>
      <c r="Q58" s="8"/>
      <c r="R58" s="8"/>
      <c r="S58" s="8"/>
      <c r="T58" s="8"/>
      <c r="U58" s="8"/>
      <c r="V58" s="1"/>
      <c r="W58" s="1"/>
      <c r="X58" s="1"/>
      <c r="Y58" s="1"/>
      <c r="Z58" s="1"/>
    </row>
    <row r="59" spans="1:26" x14ac:dyDescent="0.2">
      <c r="A59" s="6"/>
      <c r="B59" s="89" t="s">
        <v>138</v>
      </c>
      <c r="C59" s="69"/>
      <c r="D59" s="99" t="s">
        <v>148</v>
      </c>
      <c r="E59" s="79">
        <v>12.04</v>
      </c>
      <c r="F59" s="70">
        <f t="shared" si="1"/>
        <v>49</v>
      </c>
      <c r="G59" s="79">
        <v>113</v>
      </c>
      <c r="H59" s="70">
        <f t="shared" si="2"/>
        <v>43</v>
      </c>
      <c r="I59" s="79">
        <v>5.25</v>
      </c>
      <c r="J59" s="70">
        <f t="shared" si="3"/>
        <v>50</v>
      </c>
      <c r="K59" s="79">
        <v>70</v>
      </c>
      <c r="L59" s="70">
        <f t="shared" si="4"/>
        <v>54</v>
      </c>
      <c r="M59" s="77">
        <f t="shared" si="6"/>
        <v>196</v>
      </c>
      <c r="N59" s="77">
        <f t="shared" si="5"/>
        <v>51</v>
      </c>
      <c r="O59" s="67"/>
      <c r="P59" s="88"/>
      <c r="Q59" s="8"/>
      <c r="R59" s="8"/>
      <c r="S59" s="8"/>
      <c r="T59" s="8"/>
      <c r="U59" s="8"/>
      <c r="V59" s="1"/>
      <c r="W59" s="1"/>
      <c r="X59" s="1"/>
      <c r="Y59" s="1"/>
      <c r="Z59" s="1"/>
    </row>
    <row r="60" spans="1:26" x14ac:dyDescent="0.2">
      <c r="A60" s="6"/>
      <c r="B60" s="89" t="s">
        <v>139</v>
      </c>
      <c r="C60" s="69"/>
      <c r="D60" s="99" t="s">
        <v>148</v>
      </c>
      <c r="E60" s="79">
        <v>10.31</v>
      </c>
      <c r="F60" s="70">
        <f t="shared" si="1"/>
        <v>15</v>
      </c>
      <c r="G60" s="79">
        <v>138</v>
      </c>
      <c r="H60" s="70">
        <f t="shared" si="2"/>
        <v>14</v>
      </c>
      <c r="I60" s="79">
        <v>7.35</v>
      </c>
      <c r="J60" s="70">
        <f t="shared" si="3"/>
        <v>28</v>
      </c>
      <c r="K60" s="79">
        <v>38.17</v>
      </c>
      <c r="L60" s="70">
        <f t="shared" si="4"/>
        <v>8</v>
      </c>
      <c r="M60" s="77">
        <f t="shared" si="6"/>
        <v>65</v>
      </c>
      <c r="N60" s="77">
        <f t="shared" si="5"/>
        <v>13</v>
      </c>
      <c r="O60" s="67"/>
      <c r="P60" s="88"/>
      <c r="Q60" s="8"/>
      <c r="R60" s="8"/>
      <c r="S60" s="8"/>
      <c r="T60" s="8"/>
      <c r="U60" s="8"/>
      <c r="V60" s="1"/>
      <c r="W60" s="1"/>
      <c r="X60" s="1"/>
      <c r="Y60" s="1"/>
      <c r="Z60" s="1"/>
    </row>
    <row r="61" spans="1:26" ht="13.5" thickBot="1" x14ac:dyDescent="0.25">
      <c r="A61" s="6"/>
      <c r="B61" s="127" t="s">
        <v>140</v>
      </c>
      <c r="C61" s="96"/>
      <c r="D61" s="152" t="s">
        <v>148</v>
      </c>
      <c r="E61" s="140">
        <v>10.73</v>
      </c>
      <c r="F61" s="131">
        <f t="shared" si="1"/>
        <v>29</v>
      </c>
      <c r="G61" s="140">
        <v>106</v>
      </c>
      <c r="H61" s="131">
        <f t="shared" si="2"/>
        <v>48</v>
      </c>
      <c r="I61" s="140">
        <v>6.2</v>
      </c>
      <c r="J61" s="131">
        <f t="shared" si="3"/>
        <v>42</v>
      </c>
      <c r="K61" s="140">
        <v>43.4</v>
      </c>
      <c r="L61" s="131">
        <f t="shared" si="4"/>
        <v>34</v>
      </c>
      <c r="M61" s="134">
        <f t="shared" si="6"/>
        <v>153</v>
      </c>
      <c r="N61" s="134">
        <f t="shared" si="5"/>
        <v>45</v>
      </c>
      <c r="O61" s="121"/>
      <c r="P61" s="122"/>
      <c r="Q61" s="8"/>
      <c r="R61" s="8"/>
      <c r="S61" s="8"/>
      <c r="T61" s="8"/>
      <c r="U61" s="8"/>
      <c r="V61" s="1"/>
      <c r="W61" s="1"/>
      <c r="X61" s="1"/>
      <c r="Y61" s="1"/>
      <c r="Z61" s="1"/>
    </row>
    <row r="62" spans="1:26" x14ac:dyDescent="0.2">
      <c r="A62" s="6"/>
      <c r="B62" s="145"/>
      <c r="C62" s="146"/>
      <c r="D62" s="147"/>
      <c r="E62" s="136"/>
      <c r="F62" s="130">
        <v>0</v>
      </c>
      <c r="G62" s="148"/>
      <c r="H62" s="130">
        <v>0</v>
      </c>
      <c r="I62" s="136"/>
      <c r="J62" s="130">
        <v>0</v>
      </c>
      <c r="K62" s="135"/>
      <c r="L62" s="130">
        <v>0</v>
      </c>
      <c r="M62" s="133" t="str">
        <f t="shared" si="6"/>
        <v>nekompletní</v>
      </c>
      <c r="N62" s="149">
        <f t="shared" ref="N62:N71" si="9">IF(+M62&lt;&gt;"nekompletní",+RANK(M62,M$8:M$126,1),0)</f>
        <v>0</v>
      </c>
      <c r="O62" s="150"/>
      <c r="P62" s="100"/>
      <c r="Q62" s="8"/>
      <c r="R62" s="8"/>
      <c r="S62" s="8"/>
      <c r="T62" s="8"/>
      <c r="U62" s="8"/>
      <c r="V62" s="1"/>
      <c r="W62" s="1"/>
      <c r="X62" s="1"/>
      <c r="Y62" s="1"/>
      <c r="Z62" s="1"/>
    </row>
    <row r="63" spans="1:26" x14ac:dyDescent="0.2">
      <c r="A63" s="6"/>
      <c r="B63" s="169" t="s">
        <v>118</v>
      </c>
      <c r="C63" s="69"/>
      <c r="D63" s="81"/>
      <c r="E63" s="74">
        <v>13.37</v>
      </c>
      <c r="F63" s="70">
        <f t="shared" ref="F63:F94" si="10">IF(+E63,+RANK(E63,E$8:E$126,1),0)</f>
        <v>55</v>
      </c>
      <c r="G63" s="75">
        <v>75</v>
      </c>
      <c r="H63" s="70">
        <f t="shared" ref="H63:H94" si="11">IF(+G63,+RANK(G63,G$8:G$126,0),0)</f>
        <v>55</v>
      </c>
      <c r="I63" s="74">
        <v>3.9</v>
      </c>
      <c r="J63" s="70">
        <f t="shared" ref="J63:J94" si="12">IF(+I63,+RANK(I63,I$8:I$126,0),0)</f>
        <v>54</v>
      </c>
      <c r="K63" s="79">
        <v>59.91</v>
      </c>
      <c r="L63" s="70">
        <f t="shared" ref="L63:L94" si="13">IF(+K63,+RANK(K63,K$8:K$126,1),0)</f>
        <v>54</v>
      </c>
      <c r="M63" s="77">
        <f t="shared" si="6"/>
        <v>218</v>
      </c>
      <c r="N63" s="78">
        <f t="shared" si="9"/>
        <v>55</v>
      </c>
      <c r="O63" s="69"/>
      <c r="P63" s="66"/>
      <c r="Q63" s="8"/>
      <c r="R63" s="8"/>
      <c r="S63" s="8"/>
      <c r="T63" s="8"/>
      <c r="U63" s="8"/>
      <c r="V63" s="1"/>
      <c r="W63" s="1"/>
      <c r="X63" s="1"/>
      <c r="Y63" s="1"/>
      <c r="Z63" s="1"/>
    </row>
    <row r="64" spans="1:26" x14ac:dyDescent="0.2">
      <c r="A64" s="6"/>
      <c r="B64" s="80"/>
      <c r="C64" s="69"/>
      <c r="D64" s="81"/>
      <c r="E64" s="74"/>
      <c r="F64" s="70">
        <f t="shared" si="10"/>
        <v>0</v>
      </c>
      <c r="G64" s="75"/>
      <c r="H64" s="70">
        <f t="shared" si="11"/>
        <v>0</v>
      </c>
      <c r="I64" s="74"/>
      <c r="J64" s="70">
        <f t="shared" si="12"/>
        <v>0</v>
      </c>
      <c r="K64" s="79"/>
      <c r="L64" s="70">
        <f t="shared" si="13"/>
        <v>0</v>
      </c>
      <c r="M64" s="77" t="str">
        <f t="shared" si="6"/>
        <v>nekompletní</v>
      </c>
      <c r="N64" s="78">
        <f t="shared" si="9"/>
        <v>0</v>
      </c>
      <c r="O64" s="69"/>
      <c r="P64" s="66"/>
      <c r="Q64" s="8"/>
      <c r="R64" s="8"/>
      <c r="S64" s="8"/>
      <c r="T64" s="8"/>
      <c r="U64" s="8"/>
      <c r="V64" s="1"/>
      <c r="W64" s="1"/>
      <c r="X64" s="1"/>
      <c r="Y64" s="1"/>
      <c r="Z64" s="1"/>
    </row>
    <row r="65" spans="1:26" x14ac:dyDescent="0.2">
      <c r="A65" s="6"/>
      <c r="B65" s="80"/>
      <c r="C65" s="69"/>
      <c r="D65" s="81"/>
      <c r="E65" s="74"/>
      <c r="F65" s="70">
        <f t="shared" si="10"/>
        <v>0</v>
      </c>
      <c r="G65" s="75"/>
      <c r="H65" s="70">
        <f t="shared" si="11"/>
        <v>0</v>
      </c>
      <c r="I65" s="74"/>
      <c r="J65" s="70">
        <f t="shared" si="12"/>
        <v>0</v>
      </c>
      <c r="K65" s="79"/>
      <c r="L65" s="70">
        <f t="shared" si="13"/>
        <v>0</v>
      </c>
      <c r="M65" s="77" t="str">
        <f t="shared" si="6"/>
        <v>nekompletní</v>
      </c>
      <c r="N65" s="78">
        <f t="shared" si="9"/>
        <v>0</v>
      </c>
      <c r="O65" s="69"/>
      <c r="P65" s="66"/>
      <c r="Q65" s="8"/>
      <c r="R65" s="8"/>
      <c r="S65" s="8"/>
      <c r="T65" s="8"/>
      <c r="U65" s="8"/>
      <c r="V65" s="1"/>
      <c r="W65" s="1"/>
      <c r="X65" s="1"/>
      <c r="Y65" s="1"/>
      <c r="Z65" s="1"/>
    </row>
    <row r="66" spans="1:26" x14ac:dyDescent="0.2">
      <c r="A66" s="6"/>
      <c r="B66" s="80"/>
      <c r="C66" s="69"/>
      <c r="D66" s="81"/>
      <c r="E66" s="74"/>
      <c r="F66" s="70">
        <f t="shared" si="10"/>
        <v>0</v>
      </c>
      <c r="G66" s="75"/>
      <c r="H66" s="70">
        <f t="shared" si="11"/>
        <v>0</v>
      </c>
      <c r="I66" s="74"/>
      <c r="J66" s="70">
        <f t="shared" si="12"/>
        <v>0</v>
      </c>
      <c r="K66" s="79"/>
      <c r="L66" s="70">
        <f t="shared" si="13"/>
        <v>0</v>
      </c>
      <c r="M66" s="77" t="str">
        <f t="shared" si="6"/>
        <v>nekompletní</v>
      </c>
      <c r="N66" s="78">
        <f t="shared" si="9"/>
        <v>0</v>
      </c>
      <c r="O66" s="69"/>
      <c r="P66" s="66"/>
      <c r="Q66" s="8"/>
      <c r="R66" s="8"/>
      <c r="S66" s="8"/>
      <c r="T66" s="8"/>
      <c r="U66" s="8"/>
      <c r="V66" s="1"/>
      <c r="W66" s="1"/>
      <c r="X66" s="1"/>
      <c r="Y66" s="1"/>
      <c r="Z66" s="1"/>
    </row>
    <row r="67" spans="1:26" x14ac:dyDescent="0.2">
      <c r="A67" s="6"/>
      <c r="B67" s="80"/>
      <c r="C67" s="69"/>
      <c r="D67" s="81"/>
      <c r="E67" s="74"/>
      <c r="F67" s="70">
        <f t="shared" si="10"/>
        <v>0</v>
      </c>
      <c r="G67" s="75"/>
      <c r="H67" s="70">
        <f t="shared" si="11"/>
        <v>0</v>
      </c>
      <c r="I67" s="74"/>
      <c r="J67" s="70">
        <f t="shared" si="12"/>
        <v>0</v>
      </c>
      <c r="K67" s="79"/>
      <c r="L67" s="70">
        <f t="shared" si="13"/>
        <v>0</v>
      </c>
      <c r="M67" s="77" t="str">
        <f t="shared" si="6"/>
        <v>nekompletní</v>
      </c>
      <c r="N67" s="78">
        <f t="shared" si="9"/>
        <v>0</v>
      </c>
      <c r="O67" s="69"/>
      <c r="P67" s="66"/>
      <c r="Q67" s="8"/>
      <c r="R67" s="8"/>
      <c r="S67" s="8"/>
      <c r="T67" s="8"/>
      <c r="U67" s="8"/>
      <c r="V67" s="1"/>
      <c r="W67" s="1"/>
      <c r="X67" s="1"/>
      <c r="Y67" s="1"/>
      <c r="Z67" s="1"/>
    </row>
    <row r="68" spans="1:26" x14ac:dyDescent="0.2">
      <c r="A68" s="6"/>
      <c r="B68" s="80"/>
      <c r="C68" s="69"/>
      <c r="D68" s="81"/>
      <c r="E68" s="74"/>
      <c r="F68" s="70">
        <f t="shared" si="10"/>
        <v>0</v>
      </c>
      <c r="G68" s="75"/>
      <c r="H68" s="70">
        <f t="shared" si="11"/>
        <v>0</v>
      </c>
      <c r="I68" s="74"/>
      <c r="J68" s="70">
        <f t="shared" si="12"/>
        <v>0</v>
      </c>
      <c r="K68" s="79"/>
      <c r="L68" s="70">
        <f t="shared" si="13"/>
        <v>0</v>
      </c>
      <c r="M68" s="77" t="str">
        <f t="shared" si="6"/>
        <v>nekompletní</v>
      </c>
      <c r="N68" s="78">
        <f t="shared" si="9"/>
        <v>0</v>
      </c>
      <c r="O68" s="69"/>
      <c r="P68" s="66"/>
      <c r="Q68" s="8"/>
      <c r="R68" s="8"/>
      <c r="S68" s="8"/>
      <c r="T68" s="8"/>
      <c r="U68" s="8"/>
      <c r="V68" s="1"/>
      <c r="W68" s="1"/>
      <c r="X68" s="1"/>
      <c r="Y68" s="1"/>
      <c r="Z68" s="1"/>
    </row>
    <row r="69" spans="1:26" x14ac:dyDescent="0.2">
      <c r="A69" s="6"/>
      <c r="B69" s="80"/>
      <c r="C69" s="69"/>
      <c r="D69" s="81"/>
      <c r="E69" s="74"/>
      <c r="F69" s="70">
        <f t="shared" si="10"/>
        <v>0</v>
      </c>
      <c r="G69" s="75"/>
      <c r="H69" s="70">
        <f t="shared" si="11"/>
        <v>0</v>
      </c>
      <c r="I69" s="74"/>
      <c r="J69" s="70">
        <f t="shared" si="12"/>
        <v>0</v>
      </c>
      <c r="K69" s="79"/>
      <c r="L69" s="70">
        <f t="shared" si="13"/>
        <v>0</v>
      </c>
      <c r="M69" s="77" t="str">
        <f t="shared" si="6"/>
        <v>nekompletní</v>
      </c>
      <c r="N69" s="78">
        <f t="shared" si="9"/>
        <v>0</v>
      </c>
      <c r="O69" s="69"/>
      <c r="P69" s="66"/>
      <c r="Q69" s="8"/>
      <c r="R69" s="8"/>
      <c r="S69" s="8"/>
      <c r="T69" s="8"/>
      <c r="U69" s="8"/>
      <c r="V69" s="1"/>
      <c r="W69" s="1"/>
      <c r="X69" s="1"/>
      <c r="Y69" s="1"/>
      <c r="Z69" s="1"/>
    </row>
    <row r="70" spans="1:26" x14ac:dyDescent="0.2">
      <c r="A70" s="6"/>
      <c r="B70" s="80"/>
      <c r="C70" s="69"/>
      <c r="D70" s="81"/>
      <c r="E70" s="74"/>
      <c r="F70" s="70">
        <f t="shared" si="10"/>
        <v>0</v>
      </c>
      <c r="G70" s="75"/>
      <c r="H70" s="70">
        <f t="shared" si="11"/>
        <v>0</v>
      </c>
      <c r="I70" s="74"/>
      <c r="J70" s="70">
        <f t="shared" si="12"/>
        <v>0</v>
      </c>
      <c r="K70" s="79"/>
      <c r="L70" s="70">
        <f t="shared" si="13"/>
        <v>0</v>
      </c>
      <c r="M70" s="77" t="str">
        <f t="shared" si="6"/>
        <v>nekompletní</v>
      </c>
      <c r="N70" s="78">
        <f t="shared" si="9"/>
        <v>0</v>
      </c>
      <c r="O70" s="69"/>
      <c r="P70" s="66"/>
      <c r="Q70" s="8"/>
      <c r="R70" s="8"/>
      <c r="S70" s="8"/>
      <c r="T70" s="8"/>
      <c r="U70" s="8"/>
      <c r="V70" s="1"/>
      <c r="W70" s="1"/>
      <c r="X70" s="1"/>
      <c r="Y70" s="1"/>
      <c r="Z70" s="1"/>
    </row>
    <row r="71" spans="1:26" x14ac:dyDescent="0.2">
      <c r="A71" s="6"/>
      <c r="B71" s="80"/>
      <c r="C71" s="69"/>
      <c r="D71" s="81"/>
      <c r="E71" s="74"/>
      <c r="F71" s="70">
        <f t="shared" si="10"/>
        <v>0</v>
      </c>
      <c r="G71" s="75"/>
      <c r="H71" s="70">
        <f t="shared" si="11"/>
        <v>0</v>
      </c>
      <c r="I71" s="74"/>
      <c r="J71" s="70">
        <f t="shared" si="12"/>
        <v>0</v>
      </c>
      <c r="K71" s="82"/>
      <c r="L71" s="70">
        <f t="shared" si="13"/>
        <v>0</v>
      </c>
      <c r="M71" s="77" t="str">
        <f t="shared" ref="M71:M102" si="14">+IF(+AND(+F71&gt;0,+H71&gt;0,+J71&gt;0,+L71&gt;0),+F71+H71+J71+L71,"nekompletní")</f>
        <v>nekompletní</v>
      </c>
      <c r="N71" s="78">
        <f t="shared" si="9"/>
        <v>0</v>
      </c>
      <c r="O71" s="69"/>
      <c r="P71" s="66"/>
      <c r="Q71" s="8"/>
      <c r="R71" s="8"/>
      <c r="S71" s="8"/>
      <c r="T71" s="8"/>
      <c r="U71" s="8"/>
      <c r="V71" s="1"/>
      <c r="W71" s="1"/>
      <c r="X71" s="1"/>
      <c r="Y71" s="1"/>
      <c r="Z71" s="1"/>
    </row>
    <row r="72" spans="1:26" x14ac:dyDescent="0.2">
      <c r="A72" s="6"/>
      <c r="B72" s="80"/>
      <c r="C72" s="69"/>
      <c r="D72" s="81"/>
      <c r="E72" s="74"/>
      <c r="F72" s="70">
        <f t="shared" si="10"/>
        <v>0</v>
      </c>
      <c r="G72" s="75"/>
      <c r="H72" s="70">
        <f t="shared" si="11"/>
        <v>0</v>
      </c>
      <c r="I72" s="74"/>
      <c r="J72" s="70">
        <f t="shared" si="12"/>
        <v>0</v>
      </c>
      <c r="K72" s="82"/>
      <c r="L72" s="70">
        <f t="shared" si="13"/>
        <v>0</v>
      </c>
      <c r="M72" s="77" t="str">
        <f t="shared" si="14"/>
        <v>nekompletní</v>
      </c>
      <c r="N72" s="78">
        <f t="shared" ref="N72:N103" si="15">IF(+M72&lt;&gt;"nekompletní",+RANK(M72,M$8:M$126,1),0)</f>
        <v>0</v>
      </c>
      <c r="O72" s="69"/>
      <c r="P72" s="66"/>
      <c r="Q72" s="8"/>
      <c r="R72" s="8"/>
      <c r="S72" s="8"/>
      <c r="T72" s="8"/>
      <c r="U72" s="8"/>
      <c r="V72" s="1"/>
      <c r="W72" s="1"/>
      <c r="X72" s="1"/>
      <c r="Y72" s="1"/>
      <c r="Z72" s="1"/>
    </row>
    <row r="73" spans="1:26" x14ac:dyDescent="0.2">
      <c r="A73" s="6"/>
      <c r="B73" s="80"/>
      <c r="C73" s="69"/>
      <c r="D73" s="81"/>
      <c r="E73" s="74"/>
      <c r="F73" s="70">
        <f t="shared" si="10"/>
        <v>0</v>
      </c>
      <c r="G73" s="75"/>
      <c r="H73" s="70">
        <f t="shared" si="11"/>
        <v>0</v>
      </c>
      <c r="I73" s="74"/>
      <c r="J73" s="70">
        <f t="shared" si="12"/>
        <v>0</v>
      </c>
      <c r="K73" s="82"/>
      <c r="L73" s="70">
        <f t="shared" si="13"/>
        <v>0</v>
      </c>
      <c r="M73" s="77" t="str">
        <f t="shared" si="14"/>
        <v>nekompletní</v>
      </c>
      <c r="N73" s="78">
        <f t="shared" si="15"/>
        <v>0</v>
      </c>
      <c r="O73" s="69"/>
      <c r="P73" s="66"/>
      <c r="Q73" s="8"/>
      <c r="R73" s="8"/>
      <c r="S73" s="8"/>
      <c r="T73" s="8"/>
      <c r="U73" s="8"/>
      <c r="V73" s="1"/>
      <c r="W73" s="1"/>
      <c r="X73" s="1"/>
      <c r="Y73" s="1"/>
      <c r="Z73" s="1"/>
    </row>
    <row r="74" spans="1:26" x14ac:dyDescent="0.2">
      <c r="A74" s="6"/>
      <c r="B74" s="80"/>
      <c r="C74" s="69"/>
      <c r="D74" s="81"/>
      <c r="E74" s="74"/>
      <c r="F74" s="70">
        <f t="shared" si="10"/>
        <v>0</v>
      </c>
      <c r="G74" s="75"/>
      <c r="H74" s="70">
        <f t="shared" si="11"/>
        <v>0</v>
      </c>
      <c r="I74" s="74"/>
      <c r="J74" s="70">
        <f t="shared" si="12"/>
        <v>0</v>
      </c>
      <c r="K74" s="82"/>
      <c r="L74" s="70">
        <f t="shared" si="13"/>
        <v>0</v>
      </c>
      <c r="M74" s="77" t="str">
        <f t="shared" si="14"/>
        <v>nekompletní</v>
      </c>
      <c r="N74" s="78">
        <f t="shared" si="15"/>
        <v>0</v>
      </c>
      <c r="O74" s="69"/>
      <c r="P74" s="66"/>
      <c r="Q74" s="8"/>
      <c r="R74" s="8"/>
      <c r="S74" s="8"/>
      <c r="T74" s="8"/>
      <c r="U74" s="8"/>
      <c r="V74" s="1"/>
      <c r="W74" s="1"/>
      <c r="X74" s="1"/>
      <c r="Y74" s="1"/>
      <c r="Z74" s="1"/>
    </row>
    <row r="75" spans="1:26" x14ac:dyDescent="0.2">
      <c r="A75" s="6"/>
      <c r="B75" s="80"/>
      <c r="C75" s="69"/>
      <c r="D75" s="81"/>
      <c r="E75" s="74"/>
      <c r="F75" s="70">
        <f t="shared" si="10"/>
        <v>0</v>
      </c>
      <c r="G75" s="75"/>
      <c r="H75" s="70">
        <f t="shared" si="11"/>
        <v>0</v>
      </c>
      <c r="I75" s="74"/>
      <c r="J75" s="70">
        <f t="shared" si="12"/>
        <v>0</v>
      </c>
      <c r="K75" s="82"/>
      <c r="L75" s="70">
        <f t="shared" si="13"/>
        <v>0</v>
      </c>
      <c r="M75" s="77" t="str">
        <f t="shared" si="14"/>
        <v>nekompletní</v>
      </c>
      <c r="N75" s="78">
        <f t="shared" si="15"/>
        <v>0</v>
      </c>
      <c r="O75" s="69"/>
      <c r="P75" s="66"/>
      <c r="Q75" s="8"/>
      <c r="R75" s="8"/>
      <c r="S75" s="8"/>
      <c r="T75" s="8"/>
      <c r="U75" s="8"/>
      <c r="V75" s="1"/>
      <c r="W75" s="1"/>
      <c r="X75" s="1"/>
      <c r="Y75" s="1"/>
      <c r="Z75" s="1"/>
    </row>
    <row r="76" spans="1:26" x14ac:dyDescent="0.2">
      <c r="A76" s="6"/>
      <c r="B76" s="80"/>
      <c r="C76" s="69"/>
      <c r="D76" s="81"/>
      <c r="E76" s="74"/>
      <c r="F76" s="70">
        <f t="shared" si="10"/>
        <v>0</v>
      </c>
      <c r="G76" s="75"/>
      <c r="H76" s="70">
        <f t="shared" si="11"/>
        <v>0</v>
      </c>
      <c r="I76" s="74"/>
      <c r="J76" s="70">
        <f t="shared" si="12"/>
        <v>0</v>
      </c>
      <c r="K76" s="82"/>
      <c r="L76" s="70">
        <f t="shared" si="13"/>
        <v>0</v>
      </c>
      <c r="M76" s="77" t="str">
        <f t="shared" si="14"/>
        <v>nekompletní</v>
      </c>
      <c r="N76" s="78">
        <f t="shared" si="15"/>
        <v>0</v>
      </c>
      <c r="O76" s="69"/>
      <c r="P76" s="66"/>
      <c r="Q76" s="8"/>
      <c r="R76" s="8"/>
      <c r="S76" s="8"/>
      <c r="T76" s="8"/>
      <c r="U76" s="8"/>
      <c r="V76" s="1"/>
      <c r="W76" s="1"/>
      <c r="X76" s="1"/>
      <c r="Y76" s="1"/>
      <c r="Z76" s="1"/>
    </row>
    <row r="77" spans="1:26" x14ac:dyDescent="0.2">
      <c r="A77" s="6"/>
      <c r="B77" s="80"/>
      <c r="C77" s="69"/>
      <c r="D77" s="81"/>
      <c r="E77" s="74"/>
      <c r="F77" s="70">
        <f t="shared" si="10"/>
        <v>0</v>
      </c>
      <c r="G77" s="75"/>
      <c r="H77" s="70">
        <f t="shared" si="11"/>
        <v>0</v>
      </c>
      <c r="I77" s="74"/>
      <c r="J77" s="70">
        <f t="shared" si="12"/>
        <v>0</v>
      </c>
      <c r="K77" s="82"/>
      <c r="L77" s="70">
        <f t="shared" si="13"/>
        <v>0</v>
      </c>
      <c r="M77" s="77" t="str">
        <f t="shared" si="14"/>
        <v>nekompletní</v>
      </c>
      <c r="N77" s="78">
        <f t="shared" si="15"/>
        <v>0</v>
      </c>
      <c r="O77" s="69"/>
      <c r="P77" s="66"/>
      <c r="Q77" s="8"/>
      <c r="R77" s="8"/>
      <c r="S77" s="8"/>
      <c r="T77" s="8"/>
      <c r="U77" s="8"/>
      <c r="V77" s="1"/>
      <c r="W77" s="1"/>
      <c r="X77" s="1"/>
      <c r="Y77" s="1"/>
      <c r="Z77" s="1"/>
    </row>
    <row r="78" spans="1:26" x14ac:dyDescent="0.2">
      <c r="A78" s="6"/>
      <c r="B78" s="80"/>
      <c r="C78" s="69"/>
      <c r="D78" s="81"/>
      <c r="E78" s="74"/>
      <c r="F78" s="70">
        <f t="shared" si="10"/>
        <v>0</v>
      </c>
      <c r="G78" s="75"/>
      <c r="H78" s="70">
        <f t="shared" si="11"/>
        <v>0</v>
      </c>
      <c r="I78" s="74"/>
      <c r="J78" s="70">
        <f t="shared" si="12"/>
        <v>0</v>
      </c>
      <c r="K78" s="82"/>
      <c r="L78" s="70">
        <f t="shared" si="13"/>
        <v>0</v>
      </c>
      <c r="M78" s="77" t="str">
        <f t="shared" si="14"/>
        <v>nekompletní</v>
      </c>
      <c r="N78" s="78">
        <f t="shared" si="15"/>
        <v>0</v>
      </c>
      <c r="O78" s="69"/>
      <c r="P78" s="66"/>
      <c r="Q78" s="8"/>
      <c r="R78" s="8"/>
      <c r="S78" s="8"/>
      <c r="T78" s="8"/>
      <c r="U78" s="8"/>
      <c r="V78" s="1"/>
      <c r="W78" s="1"/>
      <c r="X78" s="1"/>
      <c r="Y78" s="1"/>
      <c r="Z78" s="1"/>
    </row>
    <row r="79" spans="1:26" x14ac:dyDescent="0.2">
      <c r="A79" s="6"/>
      <c r="B79" s="80"/>
      <c r="C79" s="69"/>
      <c r="D79" s="81"/>
      <c r="E79" s="74"/>
      <c r="F79" s="70">
        <f t="shared" si="10"/>
        <v>0</v>
      </c>
      <c r="G79" s="75"/>
      <c r="H79" s="70">
        <f t="shared" si="11"/>
        <v>0</v>
      </c>
      <c r="I79" s="74"/>
      <c r="J79" s="70">
        <f t="shared" si="12"/>
        <v>0</v>
      </c>
      <c r="K79" s="82"/>
      <c r="L79" s="70">
        <f t="shared" si="13"/>
        <v>0</v>
      </c>
      <c r="M79" s="77" t="str">
        <f t="shared" si="14"/>
        <v>nekompletní</v>
      </c>
      <c r="N79" s="78">
        <f t="shared" si="15"/>
        <v>0</v>
      </c>
      <c r="O79" s="69"/>
      <c r="P79" s="66"/>
      <c r="Q79" s="8"/>
      <c r="R79" s="8"/>
      <c r="S79" s="8"/>
      <c r="T79" s="8"/>
      <c r="U79" s="8"/>
      <c r="V79" s="1"/>
      <c r="W79" s="1"/>
      <c r="X79" s="1"/>
      <c r="Y79" s="1"/>
      <c r="Z79" s="1"/>
    </row>
    <row r="80" spans="1:26" x14ac:dyDescent="0.2">
      <c r="A80" s="6"/>
      <c r="B80" s="80"/>
      <c r="C80" s="69"/>
      <c r="D80" s="81"/>
      <c r="E80" s="74"/>
      <c r="F80" s="70">
        <f t="shared" si="10"/>
        <v>0</v>
      </c>
      <c r="G80" s="75"/>
      <c r="H80" s="70">
        <f t="shared" si="11"/>
        <v>0</v>
      </c>
      <c r="I80" s="74"/>
      <c r="J80" s="70">
        <f t="shared" si="12"/>
        <v>0</v>
      </c>
      <c r="K80" s="82"/>
      <c r="L80" s="70">
        <f t="shared" si="13"/>
        <v>0</v>
      </c>
      <c r="M80" s="77" t="str">
        <f t="shared" si="14"/>
        <v>nekompletní</v>
      </c>
      <c r="N80" s="78">
        <f t="shared" si="15"/>
        <v>0</v>
      </c>
      <c r="O80" s="69"/>
      <c r="P80" s="66"/>
      <c r="Q80" s="8"/>
      <c r="R80" s="8"/>
      <c r="S80" s="8"/>
      <c r="T80" s="8"/>
      <c r="U80" s="8"/>
      <c r="V80" s="1"/>
      <c r="W80" s="1"/>
      <c r="X80" s="1"/>
      <c r="Y80" s="1"/>
      <c r="Z80" s="1"/>
    </row>
    <row r="81" spans="1:26" x14ac:dyDescent="0.2">
      <c r="A81" s="6"/>
      <c r="B81" s="80"/>
      <c r="C81" s="69"/>
      <c r="D81" s="81"/>
      <c r="E81" s="74"/>
      <c r="F81" s="70">
        <f t="shared" si="10"/>
        <v>0</v>
      </c>
      <c r="G81" s="75"/>
      <c r="H81" s="70">
        <f t="shared" si="11"/>
        <v>0</v>
      </c>
      <c r="I81" s="74"/>
      <c r="J81" s="70">
        <f t="shared" si="12"/>
        <v>0</v>
      </c>
      <c r="K81" s="82"/>
      <c r="L81" s="70">
        <f t="shared" si="13"/>
        <v>0</v>
      </c>
      <c r="M81" s="77" t="str">
        <f t="shared" si="14"/>
        <v>nekompletní</v>
      </c>
      <c r="N81" s="78">
        <f t="shared" si="15"/>
        <v>0</v>
      </c>
      <c r="O81" s="69"/>
      <c r="P81" s="66"/>
      <c r="Q81" s="8"/>
      <c r="R81" s="8"/>
      <c r="S81" s="8"/>
      <c r="T81" s="8"/>
      <c r="U81" s="8"/>
      <c r="V81" s="1"/>
      <c r="W81" s="1"/>
      <c r="X81" s="1"/>
      <c r="Y81" s="1"/>
      <c r="Z81" s="1"/>
    </row>
    <row r="82" spans="1:26" x14ac:dyDescent="0.2">
      <c r="A82" s="6"/>
      <c r="B82" s="80"/>
      <c r="C82" s="69"/>
      <c r="D82" s="81"/>
      <c r="E82" s="74"/>
      <c r="F82" s="70">
        <f t="shared" si="10"/>
        <v>0</v>
      </c>
      <c r="G82" s="75"/>
      <c r="H82" s="70">
        <f t="shared" si="11"/>
        <v>0</v>
      </c>
      <c r="I82" s="74"/>
      <c r="J82" s="70">
        <f t="shared" si="12"/>
        <v>0</v>
      </c>
      <c r="K82" s="82"/>
      <c r="L82" s="70">
        <f t="shared" si="13"/>
        <v>0</v>
      </c>
      <c r="M82" s="77" t="str">
        <f t="shared" si="14"/>
        <v>nekompletní</v>
      </c>
      <c r="N82" s="78">
        <f t="shared" si="15"/>
        <v>0</v>
      </c>
      <c r="O82" s="69"/>
      <c r="P82" s="66"/>
      <c r="Q82" s="8"/>
      <c r="R82" s="8"/>
      <c r="S82" s="8"/>
      <c r="T82" s="8"/>
      <c r="U82" s="8"/>
      <c r="V82" s="1"/>
      <c r="W82" s="1"/>
      <c r="X82" s="1"/>
      <c r="Y82" s="1"/>
      <c r="Z82" s="1"/>
    </row>
    <row r="83" spans="1:26" x14ac:dyDescent="0.2">
      <c r="A83" s="6"/>
      <c r="B83" s="80"/>
      <c r="C83" s="69"/>
      <c r="D83" s="81"/>
      <c r="E83" s="74"/>
      <c r="F83" s="70">
        <f t="shared" si="10"/>
        <v>0</v>
      </c>
      <c r="G83" s="75"/>
      <c r="H83" s="70">
        <f t="shared" si="11"/>
        <v>0</v>
      </c>
      <c r="I83" s="74"/>
      <c r="J83" s="70">
        <f t="shared" si="12"/>
        <v>0</v>
      </c>
      <c r="K83" s="82"/>
      <c r="L83" s="70">
        <f t="shared" si="13"/>
        <v>0</v>
      </c>
      <c r="M83" s="77" t="str">
        <f t="shared" si="14"/>
        <v>nekompletní</v>
      </c>
      <c r="N83" s="78">
        <f t="shared" si="15"/>
        <v>0</v>
      </c>
      <c r="O83" s="69"/>
      <c r="P83" s="66"/>
      <c r="Q83" s="8"/>
      <c r="R83" s="8"/>
      <c r="S83" s="8"/>
      <c r="T83" s="8"/>
      <c r="U83" s="8"/>
      <c r="V83" s="1"/>
      <c r="W83" s="1"/>
      <c r="X83" s="1"/>
      <c r="Y83" s="1"/>
      <c r="Z83" s="1"/>
    </row>
    <row r="84" spans="1:26" x14ac:dyDescent="0.2">
      <c r="A84" s="6"/>
      <c r="B84" s="80"/>
      <c r="C84" s="69"/>
      <c r="D84" s="81"/>
      <c r="E84" s="74"/>
      <c r="F84" s="70">
        <f t="shared" si="10"/>
        <v>0</v>
      </c>
      <c r="G84" s="75"/>
      <c r="H84" s="70">
        <f t="shared" si="11"/>
        <v>0</v>
      </c>
      <c r="I84" s="74"/>
      <c r="J84" s="70">
        <f t="shared" si="12"/>
        <v>0</v>
      </c>
      <c r="K84" s="82"/>
      <c r="L84" s="70">
        <f t="shared" si="13"/>
        <v>0</v>
      </c>
      <c r="M84" s="77" t="str">
        <f t="shared" si="14"/>
        <v>nekompletní</v>
      </c>
      <c r="N84" s="78">
        <f t="shared" si="15"/>
        <v>0</v>
      </c>
      <c r="O84" s="69"/>
      <c r="P84" s="66"/>
      <c r="Q84" s="8"/>
      <c r="R84" s="8"/>
      <c r="S84" s="8"/>
      <c r="T84" s="8"/>
      <c r="U84" s="8"/>
      <c r="V84" s="1"/>
      <c r="W84" s="1"/>
      <c r="X84" s="1"/>
      <c r="Y84" s="1"/>
      <c r="Z84" s="1"/>
    </row>
    <row r="85" spans="1:26" x14ac:dyDescent="0.2">
      <c r="A85" s="6"/>
      <c r="B85" s="80"/>
      <c r="C85" s="69"/>
      <c r="D85" s="81"/>
      <c r="E85" s="74"/>
      <c r="F85" s="70">
        <f t="shared" si="10"/>
        <v>0</v>
      </c>
      <c r="G85" s="75"/>
      <c r="H85" s="70">
        <f t="shared" si="11"/>
        <v>0</v>
      </c>
      <c r="I85" s="74"/>
      <c r="J85" s="70">
        <f t="shared" si="12"/>
        <v>0</v>
      </c>
      <c r="K85" s="82"/>
      <c r="L85" s="70">
        <f t="shared" si="13"/>
        <v>0</v>
      </c>
      <c r="M85" s="77" t="str">
        <f t="shared" si="14"/>
        <v>nekompletní</v>
      </c>
      <c r="N85" s="78">
        <f t="shared" si="15"/>
        <v>0</v>
      </c>
      <c r="O85" s="69"/>
      <c r="P85" s="66"/>
      <c r="Q85" s="8"/>
      <c r="R85" s="8"/>
      <c r="S85" s="8"/>
      <c r="T85" s="8"/>
      <c r="U85" s="8"/>
      <c r="V85" s="1"/>
      <c r="W85" s="1"/>
      <c r="X85" s="1"/>
      <c r="Y85" s="1"/>
      <c r="Z85" s="1"/>
    </row>
    <row r="86" spans="1:26" x14ac:dyDescent="0.2">
      <c r="A86" s="6"/>
      <c r="B86" s="80"/>
      <c r="C86" s="69"/>
      <c r="D86" s="81"/>
      <c r="E86" s="74"/>
      <c r="F86" s="70">
        <f t="shared" si="10"/>
        <v>0</v>
      </c>
      <c r="G86" s="75"/>
      <c r="H86" s="70">
        <f t="shared" si="11"/>
        <v>0</v>
      </c>
      <c r="I86" s="74"/>
      <c r="J86" s="70">
        <f t="shared" si="12"/>
        <v>0</v>
      </c>
      <c r="K86" s="82"/>
      <c r="L86" s="70">
        <f t="shared" si="13"/>
        <v>0</v>
      </c>
      <c r="M86" s="77" t="str">
        <f t="shared" si="14"/>
        <v>nekompletní</v>
      </c>
      <c r="N86" s="78">
        <f t="shared" si="15"/>
        <v>0</v>
      </c>
      <c r="O86" s="69"/>
      <c r="P86" s="66"/>
      <c r="Q86" s="8"/>
      <c r="R86" s="8"/>
      <c r="S86" s="8"/>
      <c r="T86" s="8"/>
      <c r="U86" s="8"/>
      <c r="V86" s="1"/>
      <c r="W86" s="1"/>
      <c r="X86" s="1"/>
      <c r="Y86" s="1"/>
      <c r="Z86" s="1"/>
    </row>
    <row r="87" spans="1:26" x14ac:dyDescent="0.2">
      <c r="A87" s="6"/>
      <c r="B87" s="80"/>
      <c r="C87" s="69"/>
      <c r="D87" s="81"/>
      <c r="E87" s="74"/>
      <c r="F87" s="70">
        <f t="shared" si="10"/>
        <v>0</v>
      </c>
      <c r="G87" s="75"/>
      <c r="H87" s="70">
        <f t="shared" si="11"/>
        <v>0</v>
      </c>
      <c r="I87" s="74"/>
      <c r="J87" s="70">
        <f t="shared" si="12"/>
        <v>0</v>
      </c>
      <c r="K87" s="82"/>
      <c r="L87" s="70">
        <f t="shared" si="13"/>
        <v>0</v>
      </c>
      <c r="M87" s="77" t="str">
        <f t="shared" si="14"/>
        <v>nekompletní</v>
      </c>
      <c r="N87" s="78">
        <f t="shared" si="15"/>
        <v>0</v>
      </c>
      <c r="O87" s="69"/>
      <c r="P87" s="66"/>
      <c r="Q87" s="8"/>
      <c r="R87" s="8"/>
      <c r="S87" s="8"/>
      <c r="T87" s="8"/>
      <c r="U87" s="8"/>
      <c r="V87" s="1"/>
      <c r="W87" s="1"/>
      <c r="X87" s="1"/>
      <c r="Y87" s="1"/>
      <c r="Z87" s="1"/>
    </row>
    <row r="88" spans="1:26" x14ac:dyDescent="0.2">
      <c r="A88" s="6"/>
      <c r="B88" s="80"/>
      <c r="C88" s="69"/>
      <c r="D88" s="81"/>
      <c r="E88" s="74"/>
      <c r="F88" s="70">
        <f t="shared" si="10"/>
        <v>0</v>
      </c>
      <c r="G88" s="79"/>
      <c r="H88" s="70">
        <f t="shared" si="11"/>
        <v>0</v>
      </c>
      <c r="I88" s="74"/>
      <c r="J88" s="70">
        <f t="shared" si="12"/>
        <v>0</v>
      </c>
      <c r="K88" s="82"/>
      <c r="L88" s="70">
        <f t="shared" si="13"/>
        <v>0</v>
      </c>
      <c r="M88" s="77" t="str">
        <f t="shared" si="14"/>
        <v>nekompletní</v>
      </c>
      <c r="N88" s="78">
        <f t="shared" si="15"/>
        <v>0</v>
      </c>
      <c r="O88" s="69"/>
      <c r="P88" s="66"/>
      <c r="Q88" s="8"/>
      <c r="R88" s="8"/>
      <c r="S88" s="8"/>
      <c r="T88" s="8"/>
      <c r="U88" s="8"/>
      <c r="V88" s="1"/>
      <c r="W88" s="1"/>
      <c r="X88" s="1"/>
      <c r="Y88" s="1"/>
      <c r="Z88" s="1"/>
    </row>
    <row r="89" spans="1:26" x14ac:dyDescent="0.2">
      <c r="A89" s="6"/>
      <c r="B89" s="80"/>
      <c r="C89" s="69"/>
      <c r="D89" s="81"/>
      <c r="E89" s="74"/>
      <c r="F89" s="70">
        <f t="shared" si="10"/>
        <v>0</v>
      </c>
      <c r="G89" s="79"/>
      <c r="H89" s="70">
        <f t="shared" si="11"/>
        <v>0</v>
      </c>
      <c r="I89" s="74"/>
      <c r="J89" s="70">
        <f t="shared" si="12"/>
        <v>0</v>
      </c>
      <c r="K89" s="82"/>
      <c r="L89" s="70">
        <f t="shared" si="13"/>
        <v>0</v>
      </c>
      <c r="M89" s="77" t="str">
        <f t="shared" si="14"/>
        <v>nekompletní</v>
      </c>
      <c r="N89" s="78">
        <f t="shared" si="15"/>
        <v>0</v>
      </c>
      <c r="O89" s="69"/>
      <c r="P89" s="66"/>
      <c r="Q89" s="8"/>
      <c r="R89" s="8"/>
      <c r="S89" s="8"/>
      <c r="T89" s="8"/>
      <c r="U89" s="8"/>
      <c r="V89" s="1"/>
      <c r="W89" s="1"/>
      <c r="X89" s="1"/>
      <c r="Y89" s="1"/>
      <c r="Z89" s="1"/>
    </row>
    <row r="90" spans="1:26" x14ac:dyDescent="0.2">
      <c r="A90" s="6"/>
      <c r="B90" s="80"/>
      <c r="C90" s="69"/>
      <c r="D90" s="81"/>
      <c r="E90" s="74"/>
      <c r="F90" s="70">
        <f t="shared" si="10"/>
        <v>0</v>
      </c>
      <c r="G90" s="79"/>
      <c r="H90" s="70">
        <f t="shared" si="11"/>
        <v>0</v>
      </c>
      <c r="I90" s="74"/>
      <c r="J90" s="70">
        <f t="shared" si="12"/>
        <v>0</v>
      </c>
      <c r="K90" s="82"/>
      <c r="L90" s="70">
        <f t="shared" si="13"/>
        <v>0</v>
      </c>
      <c r="M90" s="77" t="str">
        <f t="shared" si="14"/>
        <v>nekompletní</v>
      </c>
      <c r="N90" s="78">
        <f t="shared" si="15"/>
        <v>0</v>
      </c>
      <c r="O90" s="69"/>
      <c r="P90" s="66"/>
      <c r="Q90" s="8"/>
      <c r="R90" s="8"/>
      <c r="S90" s="8"/>
      <c r="T90" s="8"/>
      <c r="U90" s="8"/>
      <c r="V90" s="1"/>
      <c r="W90" s="1"/>
      <c r="X90" s="1"/>
      <c r="Y90" s="1"/>
      <c r="Z90" s="1"/>
    </row>
    <row r="91" spans="1:26" x14ac:dyDescent="0.2">
      <c r="A91" s="6"/>
      <c r="B91" s="80"/>
      <c r="C91" s="69"/>
      <c r="D91" s="81"/>
      <c r="E91" s="74"/>
      <c r="F91" s="70">
        <f t="shared" si="10"/>
        <v>0</v>
      </c>
      <c r="G91" s="79"/>
      <c r="H91" s="70">
        <f t="shared" si="11"/>
        <v>0</v>
      </c>
      <c r="I91" s="74"/>
      <c r="J91" s="70">
        <f t="shared" si="12"/>
        <v>0</v>
      </c>
      <c r="K91" s="82"/>
      <c r="L91" s="70">
        <f t="shared" si="13"/>
        <v>0</v>
      </c>
      <c r="M91" s="77" t="str">
        <f t="shared" si="14"/>
        <v>nekompletní</v>
      </c>
      <c r="N91" s="78">
        <f t="shared" si="15"/>
        <v>0</v>
      </c>
      <c r="O91" s="69"/>
      <c r="P91" s="66"/>
      <c r="Q91" s="8"/>
      <c r="R91" s="8"/>
      <c r="S91" s="8"/>
      <c r="T91" s="8"/>
      <c r="U91" s="8"/>
      <c r="V91" s="1"/>
      <c r="W91" s="1"/>
      <c r="X91" s="1"/>
      <c r="Y91" s="1"/>
      <c r="Z91" s="1"/>
    </row>
    <row r="92" spans="1:26" x14ac:dyDescent="0.2">
      <c r="A92" s="6"/>
      <c r="B92" s="80"/>
      <c r="C92" s="69"/>
      <c r="D92" s="81"/>
      <c r="E92" s="74"/>
      <c r="F92" s="70">
        <f t="shared" si="10"/>
        <v>0</v>
      </c>
      <c r="G92" s="79"/>
      <c r="H92" s="70">
        <f t="shared" si="11"/>
        <v>0</v>
      </c>
      <c r="I92" s="74"/>
      <c r="J92" s="70">
        <f t="shared" si="12"/>
        <v>0</v>
      </c>
      <c r="K92" s="82"/>
      <c r="L92" s="70">
        <f t="shared" si="13"/>
        <v>0</v>
      </c>
      <c r="M92" s="77" t="str">
        <f t="shared" si="14"/>
        <v>nekompletní</v>
      </c>
      <c r="N92" s="78">
        <f t="shared" si="15"/>
        <v>0</v>
      </c>
      <c r="O92" s="69"/>
      <c r="P92" s="66"/>
      <c r="Q92" s="8"/>
      <c r="R92" s="8"/>
      <c r="S92" s="8"/>
      <c r="T92" s="8"/>
      <c r="U92" s="8"/>
      <c r="V92" s="1"/>
      <c r="W92" s="1"/>
      <c r="X92" s="1"/>
      <c r="Y92" s="1"/>
      <c r="Z92" s="1"/>
    </row>
    <row r="93" spans="1:26" x14ac:dyDescent="0.2">
      <c r="A93" s="6"/>
      <c r="B93" s="80"/>
      <c r="C93" s="69"/>
      <c r="D93" s="81"/>
      <c r="E93" s="74"/>
      <c r="F93" s="70">
        <f t="shared" si="10"/>
        <v>0</v>
      </c>
      <c r="G93" s="79"/>
      <c r="H93" s="70">
        <f t="shared" si="11"/>
        <v>0</v>
      </c>
      <c r="I93" s="74"/>
      <c r="J93" s="70">
        <f t="shared" si="12"/>
        <v>0</v>
      </c>
      <c r="K93" s="82"/>
      <c r="L93" s="70">
        <f t="shared" si="13"/>
        <v>0</v>
      </c>
      <c r="M93" s="77" t="str">
        <f t="shared" si="14"/>
        <v>nekompletní</v>
      </c>
      <c r="N93" s="78">
        <f t="shared" si="15"/>
        <v>0</v>
      </c>
      <c r="O93" s="69"/>
      <c r="P93" s="66"/>
      <c r="Q93" s="8"/>
      <c r="R93" s="8"/>
      <c r="S93" s="8"/>
      <c r="T93" s="8"/>
      <c r="U93" s="8"/>
      <c r="V93" s="1"/>
      <c r="W93" s="1"/>
      <c r="X93" s="1"/>
      <c r="Y93" s="1"/>
      <c r="Z93" s="1"/>
    </row>
    <row r="94" spans="1:26" x14ac:dyDescent="0.2">
      <c r="A94" s="6"/>
      <c r="B94" s="80"/>
      <c r="C94" s="69"/>
      <c r="D94" s="81"/>
      <c r="E94" s="74"/>
      <c r="F94" s="70">
        <f t="shared" si="10"/>
        <v>0</v>
      </c>
      <c r="G94" s="79"/>
      <c r="H94" s="70">
        <f t="shared" si="11"/>
        <v>0</v>
      </c>
      <c r="I94" s="74"/>
      <c r="J94" s="70">
        <f t="shared" si="12"/>
        <v>0</v>
      </c>
      <c r="K94" s="82"/>
      <c r="L94" s="70">
        <f t="shared" si="13"/>
        <v>0</v>
      </c>
      <c r="M94" s="77" t="str">
        <f t="shared" si="14"/>
        <v>nekompletní</v>
      </c>
      <c r="N94" s="78">
        <f t="shared" si="15"/>
        <v>0</v>
      </c>
      <c r="O94" s="69"/>
      <c r="P94" s="66"/>
      <c r="Q94" s="8"/>
      <c r="R94" s="8"/>
      <c r="S94" s="8"/>
      <c r="T94" s="8"/>
      <c r="U94" s="8"/>
      <c r="V94" s="1"/>
      <c r="W94" s="1"/>
      <c r="X94" s="1"/>
      <c r="Y94" s="1"/>
      <c r="Z94" s="1"/>
    </row>
    <row r="95" spans="1:26" x14ac:dyDescent="0.2">
      <c r="A95" s="6"/>
      <c r="B95" s="80"/>
      <c r="C95" s="69"/>
      <c r="D95" s="81"/>
      <c r="E95" s="74"/>
      <c r="F95" s="70">
        <f t="shared" ref="F95:F126" si="16">IF(+E95,+RANK(E95,E$8:E$126,1),0)</f>
        <v>0</v>
      </c>
      <c r="G95" s="79"/>
      <c r="H95" s="70">
        <f t="shared" ref="H95:H126" si="17">IF(+G95,+RANK(G95,G$8:G$126,0),0)</f>
        <v>0</v>
      </c>
      <c r="I95" s="74"/>
      <c r="J95" s="70">
        <f t="shared" ref="J95:J126" si="18">IF(+I95,+RANK(I95,I$8:I$126,0),0)</f>
        <v>0</v>
      </c>
      <c r="K95" s="82"/>
      <c r="L95" s="70">
        <f t="shared" ref="L95:L126" si="19">IF(+K95,+RANK(K95,K$8:K$126,1),0)</f>
        <v>0</v>
      </c>
      <c r="M95" s="77" t="str">
        <f t="shared" si="14"/>
        <v>nekompletní</v>
      </c>
      <c r="N95" s="78">
        <f t="shared" si="15"/>
        <v>0</v>
      </c>
      <c r="O95" s="69"/>
      <c r="P95" s="66"/>
      <c r="Q95" s="8"/>
      <c r="R95" s="8"/>
      <c r="S95" s="8"/>
      <c r="T95" s="8"/>
      <c r="U95" s="8"/>
      <c r="V95" s="1"/>
      <c r="W95" s="1"/>
      <c r="X95" s="1"/>
      <c r="Y95" s="1"/>
      <c r="Z95" s="1"/>
    </row>
    <row r="96" spans="1:26" x14ac:dyDescent="0.2">
      <c r="A96" s="6"/>
      <c r="B96" s="80"/>
      <c r="C96" s="69"/>
      <c r="D96" s="81"/>
      <c r="E96" s="74"/>
      <c r="F96" s="70">
        <f t="shared" si="16"/>
        <v>0</v>
      </c>
      <c r="G96" s="79"/>
      <c r="H96" s="70">
        <f t="shared" si="17"/>
        <v>0</v>
      </c>
      <c r="I96" s="74"/>
      <c r="J96" s="70">
        <f t="shared" si="18"/>
        <v>0</v>
      </c>
      <c r="K96" s="82"/>
      <c r="L96" s="70">
        <f t="shared" si="19"/>
        <v>0</v>
      </c>
      <c r="M96" s="77" t="str">
        <f t="shared" si="14"/>
        <v>nekompletní</v>
      </c>
      <c r="N96" s="78">
        <f t="shared" si="15"/>
        <v>0</v>
      </c>
      <c r="O96" s="69"/>
      <c r="P96" s="66"/>
      <c r="Q96" s="8"/>
      <c r="R96" s="8"/>
      <c r="S96" s="8"/>
      <c r="T96" s="8"/>
      <c r="U96" s="8"/>
      <c r="V96" s="1"/>
      <c r="W96" s="1"/>
      <c r="X96" s="1"/>
      <c r="Y96" s="1"/>
      <c r="Z96" s="1"/>
    </row>
    <row r="97" spans="1:26" x14ac:dyDescent="0.2">
      <c r="A97" s="6"/>
      <c r="B97" s="80"/>
      <c r="C97" s="69"/>
      <c r="D97" s="81"/>
      <c r="E97" s="74"/>
      <c r="F97" s="70">
        <f t="shared" si="16"/>
        <v>0</v>
      </c>
      <c r="G97" s="79"/>
      <c r="H97" s="70">
        <f t="shared" si="17"/>
        <v>0</v>
      </c>
      <c r="I97" s="74"/>
      <c r="J97" s="70">
        <f t="shared" si="18"/>
        <v>0</v>
      </c>
      <c r="K97" s="82"/>
      <c r="L97" s="70">
        <f t="shared" si="19"/>
        <v>0</v>
      </c>
      <c r="M97" s="77" t="str">
        <f t="shared" si="14"/>
        <v>nekompletní</v>
      </c>
      <c r="N97" s="78">
        <f t="shared" si="15"/>
        <v>0</v>
      </c>
      <c r="O97" s="69"/>
      <c r="P97" s="66"/>
      <c r="Q97" s="8"/>
      <c r="R97" s="8"/>
      <c r="S97" s="8"/>
      <c r="T97" s="8"/>
      <c r="U97" s="8"/>
      <c r="V97" s="1"/>
      <c r="W97" s="1"/>
      <c r="X97" s="1"/>
      <c r="Y97" s="1"/>
      <c r="Z97" s="1"/>
    </row>
    <row r="98" spans="1:26" x14ac:dyDescent="0.2">
      <c r="A98" s="6"/>
      <c r="B98" s="80"/>
      <c r="C98" s="69"/>
      <c r="D98" s="81"/>
      <c r="E98" s="74"/>
      <c r="F98" s="70">
        <f t="shared" si="16"/>
        <v>0</v>
      </c>
      <c r="G98" s="79"/>
      <c r="H98" s="70">
        <f t="shared" si="17"/>
        <v>0</v>
      </c>
      <c r="I98" s="74"/>
      <c r="J98" s="70">
        <f t="shared" si="18"/>
        <v>0</v>
      </c>
      <c r="K98" s="82"/>
      <c r="L98" s="70">
        <f t="shared" si="19"/>
        <v>0</v>
      </c>
      <c r="M98" s="77" t="str">
        <f t="shared" si="14"/>
        <v>nekompletní</v>
      </c>
      <c r="N98" s="78">
        <f t="shared" si="15"/>
        <v>0</v>
      </c>
      <c r="O98" s="69"/>
      <c r="P98" s="66"/>
      <c r="Q98" s="8"/>
      <c r="R98" s="8"/>
      <c r="S98" s="8"/>
      <c r="T98" s="8"/>
      <c r="U98" s="8"/>
      <c r="V98" s="1"/>
      <c r="W98" s="1"/>
      <c r="X98" s="1"/>
      <c r="Y98" s="1"/>
      <c r="Z98" s="1"/>
    </row>
    <row r="99" spans="1:26" x14ac:dyDescent="0.2">
      <c r="A99" s="6"/>
      <c r="B99" s="80"/>
      <c r="C99" s="69"/>
      <c r="D99" s="81"/>
      <c r="E99" s="74"/>
      <c r="F99" s="70">
        <f t="shared" si="16"/>
        <v>0</v>
      </c>
      <c r="G99" s="79"/>
      <c r="H99" s="70">
        <f t="shared" si="17"/>
        <v>0</v>
      </c>
      <c r="I99" s="74"/>
      <c r="J99" s="70">
        <f t="shared" si="18"/>
        <v>0</v>
      </c>
      <c r="K99" s="82"/>
      <c r="L99" s="70">
        <f t="shared" si="19"/>
        <v>0</v>
      </c>
      <c r="M99" s="77" t="str">
        <f t="shared" si="14"/>
        <v>nekompletní</v>
      </c>
      <c r="N99" s="78">
        <f t="shared" si="15"/>
        <v>0</v>
      </c>
      <c r="O99" s="69"/>
      <c r="P99" s="66"/>
      <c r="Q99" s="8"/>
      <c r="R99" s="8"/>
      <c r="S99" s="8"/>
      <c r="T99" s="8"/>
      <c r="U99" s="8"/>
      <c r="V99" s="1"/>
      <c r="W99" s="1"/>
      <c r="X99" s="1"/>
      <c r="Y99" s="1"/>
      <c r="Z99" s="1"/>
    </row>
    <row r="100" spans="1:26" x14ac:dyDescent="0.2">
      <c r="A100" s="6"/>
      <c r="B100" s="80"/>
      <c r="C100" s="69"/>
      <c r="D100" s="81"/>
      <c r="E100" s="74"/>
      <c r="F100" s="70">
        <f t="shared" si="16"/>
        <v>0</v>
      </c>
      <c r="G100" s="79"/>
      <c r="H100" s="70">
        <f t="shared" si="17"/>
        <v>0</v>
      </c>
      <c r="I100" s="74"/>
      <c r="J100" s="70">
        <f t="shared" si="18"/>
        <v>0</v>
      </c>
      <c r="K100" s="82"/>
      <c r="L100" s="70">
        <f t="shared" si="19"/>
        <v>0</v>
      </c>
      <c r="M100" s="77" t="str">
        <f t="shared" si="14"/>
        <v>nekompletní</v>
      </c>
      <c r="N100" s="78">
        <f t="shared" si="15"/>
        <v>0</v>
      </c>
      <c r="O100" s="69"/>
      <c r="P100" s="66"/>
      <c r="Q100" s="8"/>
      <c r="R100" s="8"/>
      <c r="S100" s="8"/>
      <c r="T100" s="8"/>
      <c r="U100" s="8"/>
      <c r="V100" s="1"/>
      <c r="W100" s="1"/>
      <c r="X100" s="1"/>
      <c r="Y100" s="1"/>
      <c r="Z100" s="1"/>
    </row>
    <row r="101" spans="1:26" x14ac:dyDescent="0.2">
      <c r="A101" s="6"/>
      <c r="B101" s="80"/>
      <c r="C101" s="69"/>
      <c r="D101" s="81"/>
      <c r="E101" s="74"/>
      <c r="F101" s="70">
        <f t="shared" si="16"/>
        <v>0</v>
      </c>
      <c r="G101" s="79"/>
      <c r="H101" s="70">
        <f t="shared" si="17"/>
        <v>0</v>
      </c>
      <c r="I101" s="74"/>
      <c r="J101" s="70">
        <f t="shared" si="18"/>
        <v>0</v>
      </c>
      <c r="K101" s="82"/>
      <c r="L101" s="70">
        <f t="shared" si="19"/>
        <v>0</v>
      </c>
      <c r="M101" s="77" t="str">
        <f t="shared" si="14"/>
        <v>nekompletní</v>
      </c>
      <c r="N101" s="78">
        <f t="shared" si="15"/>
        <v>0</v>
      </c>
      <c r="O101" s="69"/>
      <c r="P101" s="66"/>
      <c r="Q101" s="8"/>
      <c r="R101" s="8"/>
      <c r="S101" s="8"/>
      <c r="T101" s="8"/>
      <c r="U101" s="8"/>
      <c r="V101" s="1"/>
      <c r="W101" s="1"/>
      <c r="X101" s="1"/>
      <c r="Y101" s="1"/>
      <c r="Z101" s="1"/>
    </row>
    <row r="102" spans="1:26" x14ac:dyDescent="0.2">
      <c r="A102" s="6"/>
      <c r="B102" s="80"/>
      <c r="C102" s="69"/>
      <c r="D102" s="81"/>
      <c r="E102" s="74"/>
      <c r="F102" s="70">
        <f t="shared" si="16"/>
        <v>0</v>
      </c>
      <c r="G102" s="79"/>
      <c r="H102" s="70">
        <f t="shared" si="17"/>
        <v>0</v>
      </c>
      <c r="I102" s="74"/>
      <c r="J102" s="70">
        <f t="shared" si="18"/>
        <v>0</v>
      </c>
      <c r="K102" s="82"/>
      <c r="L102" s="70">
        <f t="shared" si="19"/>
        <v>0</v>
      </c>
      <c r="M102" s="77" t="str">
        <f t="shared" si="14"/>
        <v>nekompletní</v>
      </c>
      <c r="N102" s="78">
        <f t="shared" si="15"/>
        <v>0</v>
      </c>
      <c r="O102" s="69"/>
      <c r="P102" s="66"/>
      <c r="Q102" s="8"/>
      <c r="R102" s="8"/>
      <c r="S102" s="8"/>
      <c r="T102" s="8"/>
      <c r="U102" s="8"/>
      <c r="V102" s="1"/>
      <c r="W102" s="1"/>
      <c r="X102" s="1"/>
      <c r="Y102" s="1"/>
      <c r="Z102" s="1"/>
    </row>
    <row r="103" spans="1:26" x14ac:dyDescent="0.2">
      <c r="A103" s="6"/>
      <c r="B103" s="80"/>
      <c r="C103" s="69"/>
      <c r="D103" s="81"/>
      <c r="E103" s="74"/>
      <c r="F103" s="70">
        <f t="shared" si="16"/>
        <v>0</v>
      </c>
      <c r="G103" s="79"/>
      <c r="H103" s="70">
        <f t="shared" si="17"/>
        <v>0</v>
      </c>
      <c r="I103" s="74"/>
      <c r="J103" s="70">
        <f t="shared" si="18"/>
        <v>0</v>
      </c>
      <c r="K103" s="82"/>
      <c r="L103" s="70">
        <f t="shared" si="19"/>
        <v>0</v>
      </c>
      <c r="M103" s="77" t="str">
        <f t="shared" ref="M103:M126" si="20">+IF(+AND(+F103&gt;0,+H103&gt;0,+J103&gt;0,+L103&gt;0),+F103+H103+J103+L103,"nekompletní")</f>
        <v>nekompletní</v>
      </c>
      <c r="N103" s="78">
        <f t="shared" si="15"/>
        <v>0</v>
      </c>
      <c r="O103" s="69"/>
      <c r="P103" s="66"/>
      <c r="Q103" s="8"/>
      <c r="R103" s="8"/>
      <c r="S103" s="8"/>
      <c r="T103" s="8"/>
      <c r="U103" s="8"/>
      <c r="V103" s="1"/>
      <c r="W103" s="1"/>
      <c r="X103" s="1"/>
      <c r="Y103" s="1"/>
      <c r="Z103" s="1"/>
    </row>
    <row r="104" spans="1:26" x14ac:dyDescent="0.2">
      <c r="A104" s="6"/>
      <c r="B104" s="80"/>
      <c r="C104" s="69"/>
      <c r="D104" s="81"/>
      <c r="E104" s="74"/>
      <c r="F104" s="70">
        <f t="shared" si="16"/>
        <v>0</v>
      </c>
      <c r="G104" s="79"/>
      <c r="H104" s="70">
        <f t="shared" si="17"/>
        <v>0</v>
      </c>
      <c r="I104" s="74"/>
      <c r="J104" s="70">
        <f t="shared" si="18"/>
        <v>0</v>
      </c>
      <c r="K104" s="82"/>
      <c r="L104" s="70">
        <f t="shared" si="19"/>
        <v>0</v>
      </c>
      <c r="M104" s="77" t="str">
        <f t="shared" si="20"/>
        <v>nekompletní</v>
      </c>
      <c r="N104" s="78">
        <f t="shared" ref="N104:N126" si="21">IF(+M104&lt;&gt;"nekompletní",+RANK(M104,M$8:M$126,1),0)</f>
        <v>0</v>
      </c>
      <c r="O104" s="69"/>
      <c r="P104" s="66"/>
      <c r="Q104" s="8"/>
      <c r="R104" s="8"/>
      <c r="S104" s="8"/>
      <c r="T104" s="8"/>
      <c r="U104" s="8"/>
      <c r="V104" s="1"/>
      <c r="W104" s="1"/>
      <c r="X104" s="1"/>
      <c r="Y104" s="1"/>
      <c r="Z104" s="1"/>
    </row>
    <row r="105" spans="1:26" x14ac:dyDescent="0.2">
      <c r="A105" s="6"/>
      <c r="B105" s="80"/>
      <c r="C105" s="69"/>
      <c r="D105" s="81"/>
      <c r="E105" s="74"/>
      <c r="F105" s="70">
        <f t="shared" si="16"/>
        <v>0</v>
      </c>
      <c r="G105" s="79"/>
      <c r="H105" s="70">
        <f t="shared" si="17"/>
        <v>0</v>
      </c>
      <c r="I105" s="74"/>
      <c r="J105" s="70">
        <f t="shared" si="18"/>
        <v>0</v>
      </c>
      <c r="K105" s="82"/>
      <c r="L105" s="70">
        <f t="shared" si="19"/>
        <v>0</v>
      </c>
      <c r="M105" s="77" t="str">
        <f t="shared" si="20"/>
        <v>nekompletní</v>
      </c>
      <c r="N105" s="78">
        <f t="shared" si="21"/>
        <v>0</v>
      </c>
      <c r="O105" s="69"/>
      <c r="P105" s="66"/>
      <c r="Q105" s="8"/>
      <c r="R105" s="8"/>
      <c r="S105" s="8"/>
      <c r="T105" s="8"/>
      <c r="U105" s="8"/>
      <c r="V105" s="1"/>
      <c r="W105" s="1"/>
      <c r="X105" s="1"/>
      <c r="Y105" s="1"/>
      <c r="Z105" s="1"/>
    </row>
    <row r="106" spans="1:26" x14ac:dyDescent="0.2">
      <c r="A106" s="6"/>
      <c r="B106" s="80"/>
      <c r="C106" s="69"/>
      <c r="D106" s="81"/>
      <c r="E106" s="74"/>
      <c r="F106" s="70">
        <f t="shared" si="16"/>
        <v>0</v>
      </c>
      <c r="G106" s="79"/>
      <c r="H106" s="70">
        <f t="shared" si="17"/>
        <v>0</v>
      </c>
      <c r="I106" s="74"/>
      <c r="J106" s="70">
        <f t="shared" si="18"/>
        <v>0</v>
      </c>
      <c r="K106" s="82"/>
      <c r="L106" s="70">
        <f t="shared" si="19"/>
        <v>0</v>
      </c>
      <c r="M106" s="77" t="str">
        <f t="shared" si="20"/>
        <v>nekompletní</v>
      </c>
      <c r="N106" s="78">
        <f t="shared" si="21"/>
        <v>0</v>
      </c>
      <c r="O106" s="69"/>
      <c r="P106" s="66"/>
      <c r="Q106" s="8"/>
      <c r="R106" s="8"/>
      <c r="S106" s="8"/>
      <c r="T106" s="8"/>
      <c r="U106" s="8"/>
      <c r="V106" s="1"/>
      <c r="W106" s="1"/>
      <c r="X106" s="1"/>
      <c r="Y106" s="1"/>
      <c r="Z106" s="1"/>
    </row>
    <row r="107" spans="1:26" x14ac:dyDescent="0.2">
      <c r="A107" s="6"/>
      <c r="B107" s="80"/>
      <c r="C107" s="69"/>
      <c r="D107" s="81"/>
      <c r="E107" s="74"/>
      <c r="F107" s="70">
        <f t="shared" si="16"/>
        <v>0</v>
      </c>
      <c r="G107" s="79"/>
      <c r="H107" s="70">
        <f t="shared" si="17"/>
        <v>0</v>
      </c>
      <c r="I107" s="74"/>
      <c r="J107" s="70">
        <f t="shared" si="18"/>
        <v>0</v>
      </c>
      <c r="K107" s="82"/>
      <c r="L107" s="70">
        <f t="shared" si="19"/>
        <v>0</v>
      </c>
      <c r="M107" s="77" t="str">
        <f t="shared" si="20"/>
        <v>nekompletní</v>
      </c>
      <c r="N107" s="78">
        <f t="shared" si="21"/>
        <v>0</v>
      </c>
      <c r="O107" s="69"/>
      <c r="P107" s="66"/>
      <c r="Q107" s="8"/>
      <c r="R107" s="8"/>
      <c r="S107" s="8"/>
      <c r="T107" s="8"/>
      <c r="U107" s="8"/>
      <c r="V107" s="1"/>
      <c r="W107" s="1"/>
      <c r="X107" s="1"/>
      <c r="Y107" s="1"/>
      <c r="Z107" s="1"/>
    </row>
    <row r="108" spans="1:26" x14ac:dyDescent="0.2">
      <c r="A108" s="6"/>
      <c r="B108" s="80"/>
      <c r="C108" s="69"/>
      <c r="D108" s="81"/>
      <c r="E108" s="74"/>
      <c r="F108" s="70">
        <f t="shared" si="16"/>
        <v>0</v>
      </c>
      <c r="G108" s="79"/>
      <c r="H108" s="70">
        <f t="shared" si="17"/>
        <v>0</v>
      </c>
      <c r="I108" s="74"/>
      <c r="J108" s="70">
        <f t="shared" si="18"/>
        <v>0</v>
      </c>
      <c r="K108" s="82"/>
      <c r="L108" s="70">
        <f t="shared" si="19"/>
        <v>0</v>
      </c>
      <c r="M108" s="77" t="str">
        <f t="shared" si="20"/>
        <v>nekompletní</v>
      </c>
      <c r="N108" s="78">
        <f t="shared" si="21"/>
        <v>0</v>
      </c>
      <c r="O108" s="69"/>
      <c r="P108" s="66"/>
      <c r="Q108" s="8"/>
      <c r="R108" s="8"/>
      <c r="S108" s="8"/>
      <c r="T108" s="8"/>
      <c r="U108" s="8"/>
      <c r="V108" s="1"/>
      <c r="W108" s="1"/>
      <c r="X108" s="1"/>
      <c r="Y108" s="1"/>
      <c r="Z108" s="1"/>
    </row>
    <row r="109" spans="1:26" x14ac:dyDescent="0.2">
      <c r="A109" s="6"/>
      <c r="B109" s="80"/>
      <c r="C109" s="69"/>
      <c r="D109" s="81"/>
      <c r="E109" s="74"/>
      <c r="F109" s="70">
        <f t="shared" si="16"/>
        <v>0</v>
      </c>
      <c r="G109" s="79"/>
      <c r="H109" s="70">
        <f t="shared" si="17"/>
        <v>0</v>
      </c>
      <c r="I109" s="74"/>
      <c r="J109" s="70">
        <f t="shared" si="18"/>
        <v>0</v>
      </c>
      <c r="K109" s="82"/>
      <c r="L109" s="70">
        <f t="shared" si="19"/>
        <v>0</v>
      </c>
      <c r="M109" s="77" t="str">
        <f t="shared" si="20"/>
        <v>nekompletní</v>
      </c>
      <c r="N109" s="78">
        <f t="shared" si="21"/>
        <v>0</v>
      </c>
      <c r="O109" s="69"/>
      <c r="P109" s="66"/>
      <c r="Q109" s="8"/>
      <c r="R109" s="8"/>
      <c r="S109" s="8"/>
      <c r="T109" s="8"/>
      <c r="U109" s="8"/>
      <c r="V109" s="1"/>
      <c r="W109" s="1"/>
      <c r="X109" s="1"/>
      <c r="Y109" s="1"/>
      <c r="Z109" s="1"/>
    </row>
    <row r="110" spans="1:26" x14ac:dyDescent="0.2">
      <c r="A110" s="6"/>
      <c r="B110" s="80"/>
      <c r="C110" s="69"/>
      <c r="D110" s="81"/>
      <c r="E110" s="74"/>
      <c r="F110" s="70">
        <f t="shared" si="16"/>
        <v>0</v>
      </c>
      <c r="G110" s="79"/>
      <c r="H110" s="70">
        <f t="shared" si="17"/>
        <v>0</v>
      </c>
      <c r="I110" s="74"/>
      <c r="J110" s="70">
        <f t="shared" si="18"/>
        <v>0</v>
      </c>
      <c r="K110" s="82"/>
      <c r="L110" s="70">
        <f t="shared" si="19"/>
        <v>0</v>
      </c>
      <c r="M110" s="77" t="str">
        <f t="shared" si="20"/>
        <v>nekompletní</v>
      </c>
      <c r="N110" s="78">
        <f t="shared" si="21"/>
        <v>0</v>
      </c>
      <c r="O110" s="69"/>
      <c r="P110" s="66"/>
      <c r="Q110" s="8"/>
      <c r="R110" s="8"/>
      <c r="S110" s="8"/>
      <c r="T110" s="8"/>
      <c r="U110" s="8"/>
      <c r="V110" s="1"/>
      <c r="W110" s="1"/>
      <c r="X110" s="1"/>
      <c r="Y110" s="1"/>
      <c r="Z110" s="1"/>
    </row>
    <row r="111" spans="1:26" x14ac:dyDescent="0.2">
      <c r="A111" s="6"/>
      <c r="B111" s="80"/>
      <c r="C111" s="69"/>
      <c r="D111" s="81"/>
      <c r="E111" s="74"/>
      <c r="F111" s="70">
        <f t="shared" si="16"/>
        <v>0</v>
      </c>
      <c r="G111" s="79"/>
      <c r="H111" s="70">
        <f t="shared" si="17"/>
        <v>0</v>
      </c>
      <c r="I111" s="74"/>
      <c r="J111" s="70">
        <f t="shared" si="18"/>
        <v>0</v>
      </c>
      <c r="K111" s="82"/>
      <c r="L111" s="70">
        <f t="shared" si="19"/>
        <v>0</v>
      </c>
      <c r="M111" s="77" t="str">
        <f t="shared" si="20"/>
        <v>nekompletní</v>
      </c>
      <c r="N111" s="78">
        <f t="shared" si="21"/>
        <v>0</v>
      </c>
      <c r="O111" s="69"/>
      <c r="P111" s="66"/>
      <c r="Q111" s="8"/>
      <c r="R111" s="8"/>
      <c r="S111" s="8"/>
      <c r="T111" s="8"/>
      <c r="U111" s="8"/>
      <c r="V111" s="1"/>
      <c r="W111" s="1"/>
      <c r="X111" s="1"/>
      <c r="Y111" s="1"/>
      <c r="Z111" s="1"/>
    </row>
    <row r="112" spans="1:26" x14ac:dyDescent="0.2">
      <c r="A112" s="6"/>
      <c r="B112" s="80"/>
      <c r="C112" s="69"/>
      <c r="D112" s="81"/>
      <c r="E112" s="74"/>
      <c r="F112" s="70">
        <f t="shared" si="16"/>
        <v>0</v>
      </c>
      <c r="G112" s="79"/>
      <c r="H112" s="70">
        <f t="shared" si="17"/>
        <v>0</v>
      </c>
      <c r="I112" s="74"/>
      <c r="J112" s="70">
        <f t="shared" si="18"/>
        <v>0</v>
      </c>
      <c r="K112" s="82"/>
      <c r="L112" s="70">
        <f t="shared" si="19"/>
        <v>0</v>
      </c>
      <c r="M112" s="77" t="str">
        <f t="shared" si="20"/>
        <v>nekompletní</v>
      </c>
      <c r="N112" s="78">
        <f t="shared" si="21"/>
        <v>0</v>
      </c>
      <c r="O112" s="69"/>
      <c r="P112" s="66"/>
      <c r="Q112" s="8"/>
      <c r="R112" s="8"/>
      <c r="S112" s="8"/>
      <c r="T112" s="8"/>
      <c r="U112" s="8"/>
      <c r="V112" s="1"/>
      <c r="W112" s="1"/>
      <c r="X112" s="1"/>
      <c r="Y112" s="1"/>
      <c r="Z112" s="1"/>
    </row>
    <row r="113" spans="1:26" x14ac:dyDescent="0.2">
      <c r="A113" s="6"/>
      <c r="B113" s="80"/>
      <c r="C113" s="69"/>
      <c r="D113" s="81"/>
      <c r="E113" s="74"/>
      <c r="F113" s="70">
        <f t="shared" si="16"/>
        <v>0</v>
      </c>
      <c r="G113" s="79"/>
      <c r="H113" s="70">
        <f t="shared" si="17"/>
        <v>0</v>
      </c>
      <c r="I113" s="74"/>
      <c r="J113" s="70">
        <f t="shared" si="18"/>
        <v>0</v>
      </c>
      <c r="K113" s="82"/>
      <c r="L113" s="70">
        <f t="shared" si="19"/>
        <v>0</v>
      </c>
      <c r="M113" s="77" t="str">
        <f t="shared" si="20"/>
        <v>nekompletní</v>
      </c>
      <c r="N113" s="78">
        <f t="shared" si="21"/>
        <v>0</v>
      </c>
      <c r="O113" s="69"/>
      <c r="P113" s="66"/>
      <c r="Q113" s="8"/>
      <c r="R113" s="8"/>
      <c r="S113" s="8"/>
      <c r="T113" s="8"/>
      <c r="U113" s="8"/>
      <c r="V113" s="1"/>
      <c r="W113" s="1"/>
      <c r="X113" s="1"/>
      <c r="Y113" s="1"/>
      <c r="Z113" s="1"/>
    </row>
    <row r="114" spans="1:26" x14ac:dyDescent="0.2">
      <c r="A114" s="6"/>
      <c r="B114" s="80"/>
      <c r="C114" s="69"/>
      <c r="D114" s="81"/>
      <c r="E114" s="74"/>
      <c r="F114" s="70">
        <f t="shared" si="16"/>
        <v>0</v>
      </c>
      <c r="G114" s="79"/>
      <c r="H114" s="70">
        <f t="shared" si="17"/>
        <v>0</v>
      </c>
      <c r="I114" s="74"/>
      <c r="J114" s="70">
        <f t="shared" si="18"/>
        <v>0</v>
      </c>
      <c r="K114" s="82"/>
      <c r="L114" s="70">
        <f t="shared" si="19"/>
        <v>0</v>
      </c>
      <c r="M114" s="77" t="str">
        <f t="shared" si="20"/>
        <v>nekompletní</v>
      </c>
      <c r="N114" s="78">
        <f t="shared" si="21"/>
        <v>0</v>
      </c>
      <c r="O114" s="69"/>
      <c r="P114" s="66"/>
      <c r="Q114" s="8"/>
      <c r="R114" s="8"/>
      <c r="S114" s="8"/>
      <c r="T114" s="8"/>
      <c r="U114" s="8"/>
      <c r="V114" s="1"/>
      <c r="W114" s="1"/>
      <c r="X114" s="1"/>
      <c r="Y114" s="1"/>
      <c r="Z114" s="1"/>
    </row>
    <row r="115" spans="1:26" x14ac:dyDescent="0.2">
      <c r="A115" s="6"/>
      <c r="B115" s="80"/>
      <c r="C115" s="69"/>
      <c r="D115" s="81"/>
      <c r="E115" s="74"/>
      <c r="F115" s="70">
        <f t="shared" si="16"/>
        <v>0</v>
      </c>
      <c r="G115" s="79"/>
      <c r="H115" s="70">
        <f t="shared" si="17"/>
        <v>0</v>
      </c>
      <c r="I115" s="74"/>
      <c r="J115" s="70">
        <f t="shared" si="18"/>
        <v>0</v>
      </c>
      <c r="K115" s="82"/>
      <c r="L115" s="70">
        <f t="shared" si="19"/>
        <v>0</v>
      </c>
      <c r="M115" s="77" t="str">
        <f t="shared" si="20"/>
        <v>nekompletní</v>
      </c>
      <c r="N115" s="78">
        <f t="shared" si="21"/>
        <v>0</v>
      </c>
      <c r="O115" s="69"/>
      <c r="P115" s="66"/>
      <c r="Q115" s="8"/>
      <c r="R115" s="8"/>
      <c r="S115" s="8"/>
      <c r="T115" s="8"/>
      <c r="U115" s="8"/>
      <c r="V115" s="1"/>
      <c r="W115" s="1"/>
      <c r="X115" s="1"/>
      <c r="Y115" s="1"/>
      <c r="Z115" s="1"/>
    </row>
    <row r="116" spans="1:26" x14ac:dyDescent="0.2">
      <c r="A116" s="6"/>
      <c r="B116" s="80"/>
      <c r="C116" s="69"/>
      <c r="D116" s="81"/>
      <c r="E116" s="74"/>
      <c r="F116" s="70">
        <f t="shared" si="16"/>
        <v>0</v>
      </c>
      <c r="G116" s="79"/>
      <c r="H116" s="70">
        <f t="shared" si="17"/>
        <v>0</v>
      </c>
      <c r="I116" s="74"/>
      <c r="J116" s="70">
        <f t="shared" si="18"/>
        <v>0</v>
      </c>
      <c r="K116" s="82"/>
      <c r="L116" s="70">
        <f t="shared" si="19"/>
        <v>0</v>
      </c>
      <c r="M116" s="77" t="str">
        <f t="shared" si="20"/>
        <v>nekompletní</v>
      </c>
      <c r="N116" s="78">
        <f t="shared" si="21"/>
        <v>0</v>
      </c>
      <c r="O116" s="69"/>
      <c r="P116" s="66"/>
      <c r="Q116" s="8"/>
      <c r="R116" s="8"/>
      <c r="S116" s="8"/>
      <c r="T116" s="8"/>
      <c r="U116" s="8"/>
      <c r="V116" s="1"/>
      <c r="W116" s="1"/>
      <c r="X116" s="1"/>
      <c r="Y116" s="1"/>
      <c r="Z116" s="1"/>
    </row>
    <row r="117" spans="1:26" x14ac:dyDescent="0.2">
      <c r="A117" s="6"/>
      <c r="B117" s="80"/>
      <c r="C117" s="69"/>
      <c r="D117" s="81"/>
      <c r="E117" s="74"/>
      <c r="F117" s="70">
        <f t="shared" si="16"/>
        <v>0</v>
      </c>
      <c r="G117" s="79"/>
      <c r="H117" s="70">
        <f t="shared" si="17"/>
        <v>0</v>
      </c>
      <c r="I117" s="74"/>
      <c r="J117" s="70">
        <f t="shared" si="18"/>
        <v>0</v>
      </c>
      <c r="K117" s="82"/>
      <c r="L117" s="70">
        <f t="shared" si="19"/>
        <v>0</v>
      </c>
      <c r="M117" s="77" t="str">
        <f t="shared" si="20"/>
        <v>nekompletní</v>
      </c>
      <c r="N117" s="78">
        <f t="shared" si="21"/>
        <v>0</v>
      </c>
      <c r="O117" s="69"/>
      <c r="P117" s="66"/>
      <c r="Q117" s="8"/>
      <c r="R117" s="8"/>
      <c r="S117" s="8"/>
      <c r="T117" s="8"/>
      <c r="U117" s="8"/>
      <c r="V117" s="1"/>
      <c r="W117" s="1"/>
      <c r="X117" s="1"/>
      <c r="Y117" s="1"/>
      <c r="Z117" s="1"/>
    </row>
    <row r="118" spans="1:26" x14ac:dyDescent="0.2">
      <c r="A118" s="6"/>
      <c r="B118" s="80"/>
      <c r="C118" s="69"/>
      <c r="D118" s="81"/>
      <c r="E118" s="74"/>
      <c r="F118" s="70">
        <f t="shared" si="16"/>
        <v>0</v>
      </c>
      <c r="G118" s="79"/>
      <c r="H118" s="70">
        <f t="shared" si="17"/>
        <v>0</v>
      </c>
      <c r="I118" s="74"/>
      <c r="J118" s="70">
        <f t="shared" si="18"/>
        <v>0</v>
      </c>
      <c r="K118" s="82"/>
      <c r="L118" s="70">
        <f t="shared" si="19"/>
        <v>0</v>
      </c>
      <c r="M118" s="77" t="str">
        <f t="shared" si="20"/>
        <v>nekompletní</v>
      </c>
      <c r="N118" s="78">
        <f t="shared" si="21"/>
        <v>0</v>
      </c>
      <c r="O118" s="69"/>
      <c r="P118" s="66"/>
      <c r="Q118" s="8"/>
      <c r="R118" s="8"/>
      <c r="S118" s="8"/>
      <c r="T118" s="8"/>
      <c r="U118" s="8"/>
      <c r="V118" s="1"/>
      <c r="W118" s="1"/>
      <c r="X118" s="1"/>
      <c r="Y118" s="1"/>
      <c r="Z118" s="1"/>
    </row>
    <row r="119" spans="1:26" x14ac:dyDescent="0.2">
      <c r="A119" s="6"/>
      <c r="B119" s="80"/>
      <c r="C119" s="69"/>
      <c r="D119" s="81"/>
      <c r="E119" s="74"/>
      <c r="F119" s="70">
        <f t="shared" si="16"/>
        <v>0</v>
      </c>
      <c r="G119" s="79"/>
      <c r="H119" s="70">
        <f t="shared" si="17"/>
        <v>0</v>
      </c>
      <c r="I119" s="74"/>
      <c r="J119" s="70">
        <f t="shared" si="18"/>
        <v>0</v>
      </c>
      <c r="K119" s="82"/>
      <c r="L119" s="70">
        <f t="shared" si="19"/>
        <v>0</v>
      </c>
      <c r="M119" s="77" t="str">
        <f t="shared" si="20"/>
        <v>nekompletní</v>
      </c>
      <c r="N119" s="78">
        <f t="shared" si="21"/>
        <v>0</v>
      </c>
      <c r="O119" s="69"/>
      <c r="P119" s="66"/>
      <c r="Q119" s="8"/>
      <c r="R119" s="8"/>
      <c r="S119" s="8"/>
      <c r="T119" s="8"/>
      <c r="U119" s="8"/>
      <c r="V119" s="1"/>
      <c r="W119" s="1"/>
      <c r="X119" s="1"/>
      <c r="Y119" s="1"/>
      <c r="Z119" s="1"/>
    </row>
    <row r="120" spans="1:26" x14ac:dyDescent="0.2">
      <c r="A120" s="6"/>
      <c r="B120" s="80"/>
      <c r="C120" s="69"/>
      <c r="D120" s="81"/>
      <c r="E120" s="74"/>
      <c r="F120" s="70">
        <f t="shared" si="16"/>
        <v>0</v>
      </c>
      <c r="G120" s="79"/>
      <c r="H120" s="70">
        <f t="shared" si="17"/>
        <v>0</v>
      </c>
      <c r="I120" s="74"/>
      <c r="J120" s="70">
        <f t="shared" si="18"/>
        <v>0</v>
      </c>
      <c r="K120" s="82"/>
      <c r="L120" s="70">
        <f t="shared" si="19"/>
        <v>0</v>
      </c>
      <c r="M120" s="77" t="str">
        <f t="shared" si="20"/>
        <v>nekompletní</v>
      </c>
      <c r="N120" s="78">
        <f t="shared" si="21"/>
        <v>0</v>
      </c>
      <c r="O120" s="69"/>
      <c r="P120" s="66"/>
      <c r="Q120" s="8"/>
      <c r="R120" s="8"/>
      <c r="S120" s="8"/>
      <c r="T120" s="8"/>
      <c r="U120" s="8"/>
      <c r="V120" s="1"/>
      <c r="W120" s="1"/>
      <c r="X120" s="1"/>
      <c r="Y120" s="1"/>
      <c r="Z120" s="1"/>
    </row>
    <row r="121" spans="1:26" x14ac:dyDescent="0.2">
      <c r="A121" s="6"/>
      <c r="B121" s="80"/>
      <c r="C121" s="69"/>
      <c r="D121" s="81"/>
      <c r="E121" s="74"/>
      <c r="F121" s="70">
        <f t="shared" si="16"/>
        <v>0</v>
      </c>
      <c r="G121" s="79"/>
      <c r="H121" s="70">
        <f t="shared" si="17"/>
        <v>0</v>
      </c>
      <c r="I121" s="74"/>
      <c r="J121" s="70">
        <f t="shared" si="18"/>
        <v>0</v>
      </c>
      <c r="K121" s="82"/>
      <c r="L121" s="70">
        <f t="shared" si="19"/>
        <v>0</v>
      </c>
      <c r="M121" s="77" t="str">
        <f t="shared" si="20"/>
        <v>nekompletní</v>
      </c>
      <c r="N121" s="78">
        <f t="shared" si="21"/>
        <v>0</v>
      </c>
      <c r="O121" s="69"/>
      <c r="P121" s="66"/>
      <c r="Q121" s="8"/>
      <c r="R121" s="8"/>
      <c r="S121" s="8"/>
      <c r="T121" s="8"/>
      <c r="U121" s="8"/>
      <c r="V121" s="1"/>
      <c r="W121" s="1"/>
      <c r="X121" s="1"/>
      <c r="Y121" s="1"/>
      <c r="Z121" s="1"/>
    </row>
    <row r="122" spans="1:26" x14ac:dyDescent="0.2">
      <c r="A122" s="6"/>
      <c r="B122" s="80"/>
      <c r="C122" s="69"/>
      <c r="D122" s="81"/>
      <c r="E122" s="74"/>
      <c r="F122" s="70">
        <f t="shared" si="16"/>
        <v>0</v>
      </c>
      <c r="G122" s="79"/>
      <c r="H122" s="70">
        <f t="shared" si="17"/>
        <v>0</v>
      </c>
      <c r="I122" s="74"/>
      <c r="J122" s="70">
        <f t="shared" si="18"/>
        <v>0</v>
      </c>
      <c r="K122" s="82"/>
      <c r="L122" s="70">
        <f t="shared" si="19"/>
        <v>0</v>
      </c>
      <c r="M122" s="77" t="str">
        <f t="shared" si="20"/>
        <v>nekompletní</v>
      </c>
      <c r="N122" s="78">
        <f t="shared" si="21"/>
        <v>0</v>
      </c>
      <c r="O122" s="69"/>
      <c r="P122" s="66"/>
      <c r="Q122" s="8"/>
      <c r="R122" s="8"/>
      <c r="S122" s="8"/>
      <c r="T122" s="8"/>
      <c r="U122" s="8"/>
      <c r="V122" s="1"/>
      <c r="W122" s="1"/>
      <c r="X122" s="1"/>
      <c r="Y122" s="1"/>
      <c r="Z122" s="1"/>
    </row>
    <row r="123" spans="1:26" x14ac:dyDescent="0.2">
      <c r="A123" s="6"/>
      <c r="B123" s="80"/>
      <c r="C123" s="69"/>
      <c r="D123" s="81"/>
      <c r="E123" s="74"/>
      <c r="F123" s="70">
        <f t="shared" si="16"/>
        <v>0</v>
      </c>
      <c r="G123" s="79"/>
      <c r="H123" s="70">
        <f t="shared" si="17"/>
        <v>0</v>
      </c>
      <c r="I123" s="74"/>
      <c r="J123" s="70">
        <f t="shared" si="18"/>
        <v>0</v>
      </c>
      <c r="K123" s="82"/>
      <c r="L123" s="70">
        <f t="shared" si="19"/>
        <v>0</v>
      </c>
      <c r="M123" s="77" t="str">
        <f t="shared" si="20"/>
        <v>nekompletní</v>
      </c>
      <c r="N123" s="78">
        <f t="shared" si="21"/>
        <v>0</v>
      </c>
      <c r="O123" s="69"/>
      <c r="P123" s="66"/>
      <c r="Q123" s="8"/>
      <c r="R123" s="8"/>
      <c r="S123" s="8"/>
      <c r="T123" s="8"/>
      <c r="U123" s="8"/>
      <c r="V123" s="1"/>
      <c r="W123" s="1"/>
      <c r="X123" s="1"/>
      <c r="Y123" s="1"/>
      <c r="Z123" s="1"/>
    </row>
    <row r="124" spans="1:26" x14ac:dyDescent="0.2">
      <c r="A124" s="6"/>
      <c r="B124" s="80"/>
      <c r="C124" s="69"/>
      <c r="D124" s="81"/>
      <c r="E124" s="74"/>
      <c r="F124" s="70">
        <f t="shared" si="16"/>
        <v>0</v>
      </c>
      <c r="G124" s="79"/>
      <c r="H124" s="70">
        <f t="shared" si="17"/>
        <v>0</v>
      </c>
      <c r="I124" s="74"/>
      <c r="J124" s="70">
        <f t="shared" si="18"/>
        <v>0</v>
      </c>
      <c r="K124" s="82"/>
      <c r="L124" s="70">
        <f t="shared" si="19"/>
        <v>0</v>
      </c>
      <c r="M124" s="77" t="str">
        <f t="shared" si="20"/>
        <v>nekompletní</v>
      </c>
      <c r="N124" s="78">
        <f t="shared" si="21"/>
        <v>0</v>
      </c>
      <c r="O124" s="69"/>
      <c r="P124" s="66"/>
      <c r="Q124" s="8"/>
      <c r="R124" s="8"/>
      <c r="S124" s="8"/>
      <c r="T124" s="8"/>
      <c r="U124" s="8"/>
      <c r="V124" s="1"/>
      <c r="W124" s="1"/>
      <c r="X124" s="1"/>
      <c r="Y124" s="1"/>
      <c r="Z124" s="1"/>
    </row>
    <row r="125" spans="1:26" x14ac:dyDescent="0.2">
      <c r="A125" s="6"/>
      <c r="B125" s="80"/>
      <c r="C125" s="69"/>
      <c r="D125" s="81"/>
      <c r="E125" s="74"/>
      <c r="F125" s="70">
        <f t="shared" si="16"/>
        <v>0</v>
      </c>
      <c r="G125" s="79"/>
      <c r="H125" s="70">
        <f t="shared" si="17"/>
        <v>0</v>
      </c>
      <c r="I125" s="74"/>
      <c r="J125" s="70">
        <f t="shared" si="18"/>
        <v>0</v>
      </c>
      <c r="K125" s="82"/>
      <c r="L125" s="70">
        <f t="shared" si="19"/>
        <v>0</v>
      </c>
      <c r="M125" s="77" t="str">
        <f t="shared" si="20"/>
        <v>nekompletní</v>
      </c>
      <c r="N125" s="78">
        <f t="shared" si="21"/>
        <v>0</v>
      </c>
      <c r="O125" s="69"/>
      <c r="P125" s="66"/>
      <c r="Q125" s="8"/>
      <c r="R125" s="8"/>
      <c r="S125" s="8"/>
      <c r="T125" s="8"/>
      <c r="U125" s="8"/>
      <c r="V125" s="1"/>
      <c r="W125" s="1"/>
      <c r="X125" s="1"/>
      <c r="Y125" s="1"/>
      <c r="Z125" s="1"/>
    </row>
    <row r="126" spans="1:26" x14ac:dyDescent="0.2">
      <c r="A126" s="6"/>
      <c r="B126" s="80"/>
      <c r="C126" s="69"/>
      <c r="D126" s="81"/>
      <c r="E126" s="74"/>
      <c r="F126" s="70">
        <f t="shared" si="16"/>
        <v>0</v>
      </c>
      <c r="G126" s="79"/>
      <c r="H126" s="70">
        <f t="shared" si="17"/>
        <v>0</v>
      </c>
      <c r="I126" s="74"/>
      <c r="J126" s="70">
        <f t="shared" si="18"/>
        <v>0</v>
      </c>
      <c r="K126" s="82"/>
      <c r="L126" s="70">
        <f t="shared" si="19"/>
        <v>0</v>
      </c>
      <c r="M126" s="77" t="str">
        <f t="shared" si="20"/>
        <v>nekompletní</v>
      </c>
      <c r="N126" s="78">
        <f t="shared" si="21"/>
        <v>0</v>
      </c>
      <c r="O126" s="69"/>
      <c r="P126" s="66"/>
      <c r="Q126" s="8"/>
      <c r="R126" s="8"/>
      <c r="S126" s="8"/>
      <c r="T126" s="8"/>
      <c r="U126" s="8"/>
      <c r="V126" s="1"/>
      <c r="W126" s="1"/>
      <c r="X126" s="1"/>
      <c r="Y126" s="1"/>
      <c r="Z126" s="1"/>
    </row>
    <row r="127" spans="1:26" x14ac:dyDescent="0.2">
      <c r="A127" s="1"/>
      <c r="B127" s="15"/>
      <c r="C127" s="9"/>
      <c r="D127" s="15"/>
      <c r="E127" s="9"/>
      <c r="F127" s="9"/>
      <c r="G127" s="24"/>
      <c r="H127" s="9"/>
      <c r="I127" s="9"/>
      <c r="J127" s="9"/>
      <c r="K127" s="21"/>
      <c r="L127" s="9"/>
      <c r="M127" s="9"/>
      <c r="N127" s="9"/>
      <c r="O127" s="9"/>
      <c r="P127" s="9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6"/>
      <c r="C128" s="1"/>
      <c r="D128" s="16"/>
      <c r="E128" s="1"/>
      <c r="F128" s="1"/>
      <c r="G128" s="25"/>
      <c r="H128" s="1"/>
      <c r="I128" s="1"/>
      <c r="J128" s="1"/>
      <c r="K128" s="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6"/>
      <c r="C129" s="1"/>
      <c r="D129" s="16"/>
      <c r="E129" s="1"/>
      <c r="F129" s="1"/>
      <c r="G129" s="25"/>
      <c r="H129" s="1"/>
      <c r="I129" s="1"/>
      <c r="J129" s="1"/>
      <c r="K129" s="2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6"/>
      <c r="C130" s="1"/>
      <c r="D130" s="16"/>
      <c r="E130" s="1"/>
      <c r="F130" s="1"/>
      <c r="G130" s="25"/>
      <c r="H130" s="1"/>
      <c r="I130" s="1"/>
      <c r="J130" s="1"/>
      <c r="K130" s="2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6"/>
      <c r="C131" s="1"/>
      <c r="D131" s="16"/>
      <c r="E131" s="1"/>
      <c r="F131" s="1"/>
      <c r="G131" s="25"/>
      <c r="H131" s="1"/>
      <c r="I131" s="1"/>
      <c r="J131" s="1"/>
      <c r="K131" s="2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6"/>
      <c r="C132" s="1"/>
      <c r="D132" s="16"/>
      <c r="E132" s="1"/>
      <c r="F132" s="1"/>
      <c r="G132" s="25"/>
      <c r="H132" s="1"/>
      <c r="I132" s="1"/>
      <c r="J132" s="1"/>
      <c r="K132" s="2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6"/>
      <c r="C133" s="1"/>
      <c r="D133" s="16"/>
      <c r="E133" s="1"/>
      <c r="F133" s="1"/>
      <c r="G133" s="25"/>
      <c r="H133" s="1"/>
      <c r="I133" s="1"/>
      <c r="J133" s="1"/>
      <c r="K133" s="2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6"/>
      <c r="C134" s="1"/>
      <c r="D134" s="16"/>
      <c r="E134" s="1"/>
      <c r="F134" s="1"/>
      <c r="G134" s="25"/>
      <c r="H134" s="1"/>
      <c r="I134" s="1"/>
      <c r="J134" s="1"/>
      <c r="K134" s="2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6"/>
      <c r="C135" s="1"/>
      <c r="D135" s="16"/>
      <c r="E135" s="1"/>
      <c r="F135" s="1"/>
      <c r="G135" s="25"/>
      <c r="H135" s="1"/>
      <c r="I135" s="1"/>
      <c r="J135" s="1"/>
      <c r="K135" s="2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6"/>
      <c r="C136" s="1"/>
      <c r="D136" s="16"/>
      <c r="E136" s="1"/>
      <c r="F136" s="1"/>
      <c r="G136" s="25"/>
      <c r="H136" s="1"/>
      <c r="I136" s="1"/>
      <c r="J136" s="1"/>
      <c r="K136" s="2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6"/>
      <c r="C137" s="1"/>
      <c r="D137" s="16"/>
      <c r="E137" s="1"/>
      <c r="F137" s="1"/>
      <c r="G137" s="25"/>
      <c r="H137" s="1"/>
      <c r="I137" s="1"/>
      <c r="J137" s="1"/>
      <c r="K137" s="2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6"/>
      <c r="C138" s="1"/>
      <c r="D138" s="16"/>
      <c r="E138" s="1"/>
      <c r="F138" s="1"/>
      <c r="G138" s="25"/>
      <c r="H138" s="1"/>
      <c r="I138" s="1"/>
      <c r="J138" s="1"/>
      <c r="K138" s="2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6"/>
      <c r="C139" s="1"/>
      <c r="D139" s="16"/>
      <c r="E139" s="1"/>
      <c r="F139" s="1"/>
      <c r="G139" s="25"/>
      <c r="H139" s="1"/>
      <c r="I139" s="1"/>
      <c r="J139" s="1"/>
      <c r="K139" s="2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6"/>
      <c r="C140" s="1"/>
      <c r="D140" s="16"/>
      <c r="E140" s="1"/>
      <c r="F140" s="1"/>
      <c r="G140" s="25"/>
      <c r="H140" s="1"/>
      <c r="I140" s="1"/>
      <c r="J140" s="1"/>
      <c r="K140" s="2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6"/>
      <c r="C141" s="1"/>
      <c r="D141" s="16"/>
      <c r="E141" s="1"/>
      <c r="F141" s="1"/>
      <c r="G141" s="25"/>
      <c r="H141" s="1"/>
      <c r="I141" s="1"/>
      <c r="J141" s="1"/>
      <c r="K141" s="2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6"/>
      <c r="C142" s="1"/>
      <c r="D142" s="16"/>
      <c r="E142" s="1"/>
      <c r="F142" s="1"/>
      <c r="G142" s="25"/>
      <c r="H142" s="1"/>
      <c r="I142" s="1"/>
      <c r="J142" s="1"/>
      <c r="K142" s="2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6"/>
      <c r="C143" s="1"/>
      <c r="D143" s="16"/>
      <c r="E143" s="1"/>
      <c r="F143" s="1"/>
      <c r="G143" s="25"/>
      <c r="H143" s="1"/>
      <c r="I143" s="1"/>
      <c r="J143" s="1"/>
      <c r="K143" s="2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6"/>
      <c r="C144" s="1"/>
      <c r="D144" s="16"/>
      <c r="E144" s="1"/>
      <c r="F144" s="1"/>
      <c r="G144" s="25"/>
      <c r="H144" s="1"/>
      <c r="I144" s="1"/>
      <c r="J144" s="1"/>
      <c r="K144" s="2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6"/>
      <c r="C145" s="1"/>
      <c r="D145" s="16"/>
      <c r="E145" s="1"/>
      <c r="F145" s="1"/>
      <c r="G145" s="25"/>
      <c r="H145" s="1"/>
      <c r="I145" s="1"/>
      <c r="J145" s="1"/>
      <c r="K145" s="2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6"/>
      <c r="C146" s="1"/>
      <c r="D146" s="16"/>
      <c r="E146" s="1"/>
      <c r="F146" s="1"/>
      <c r="G146" s="25"/>
      <c r="H146" s="1"/>
      <c r="I146" s="1"/>
      <c r="J146" s="1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6"/>
      <c r="C147" s="1"/>
      <c r="D147" s="16"/>
      <c r="E147" s="1"/>
      <c r="F147" s="1"/>
      <c r="G147" s="25"/>
      <c r="H147" s="1"/>
      <c r="I147" s="1"/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6"/>
      <c r="C148" s="1"/>
      <c r="D148" s="16"/>
      <c r="E148" s="1"/>
      <c r="F148" s="1"/>
      <c r="G148" s="25"/>
      <c r="H148" s="1"/>
      <c r="I148" s="1"/>
      <c r="J148" s="1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6"/>
      <c r="C149" s="1"/>
      <c r="D149" s="16"/>
      <c r="E149" s="1"/>
      <c r="F149" s="1"/>
      <c r="G149" s="25"/>
      <c r="H149" s="1"/>
      <c r="I149" s="1"/>
      <c r="J149" s="1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6"/>
      <c r="C150" s="1"/>
      <c r="D150" s="16"/>
      <c r="E150" s="1"/>
      <c r="F150" s="1"/>
      <c r="G150" s="25"/>
      <c r="H150" s="1"/>
      <c r="I150" s="1"/>
      <c r="J150" s="1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6"/>
      <c r="C151" s="1"/>
      <c r="D151" s="16"/>
      <c r="E151" s="1"/>
      <c r="F151" s="1"/>
      <c r="G151" s="25"/>
      <c r="H151" s="1"/>
      <c r="I151" s="1"/>
      <c r="J151" s="1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6"/>
      <c r="C152" s="1"/>
      <c r="D152" s="16"/>
      <c r="E152" s="1"/>
      <c r="F152" s="1"/>
      <c r="G152" s="25"/>
      <c r="H152" s="1"/>
      <c r="I152" s="1"/>
      <c r="J152" s="1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6"/>
      <c r="C153" s="1"/>
      <c r="D153" s="16"/>
      <c r="E153" s="1"/>
      <c r="F153" s="1"/>
      <c r="G153" s="25"/>
      <c r="H153" s="1"/>
      <c r="I153" s="1"/>
      <c r="J153" s="1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6"/>
      <c r="C154" s="1"/>
      <c r="D154" s="16"/>
      <c r="E154" s="1"/>
      <c r="F154" s="1"/>
      <c r="G154" s="25"/>
      <c r="H154" s="1"/>
      <c r="I154" s="1"/>
      <c r="J154" s="1"/>
      <c r="K154" s="2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6"/>
      <c r="C155" s="1"/>
      <c r="D155" s="16"/>
      <c r="E155" s="1"/>
      <c r="F155" s="1"/>
      <c r="G155" s="25"/>
      <c r="H155" s="1"/>
      <c r="I155" s="1"/>
      <c r="J155" s="1"/>
      <c r="K155" s="2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6"/>
      <c r="C156" s="1"/>
      <c r="D156" s="16"/>
      <c r="E156" s="1"/>
      <c r="F156" s="1"/>
      <c r="G156" s="25"/>
      <c r="H156" s="1"/>
      <c r="I156" s="1"/>
      <c r="J156" s="1"/>
      <c r="K156" s="2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6"/>
      <c r="C157" s="1"/>
      <c r="D157" s="16"/>
      <c r="E157" s="1"/>
      <c r="F157" s="1"/>
      <c r="G157" s="25"/>
      <c r="H157" s="1"/>
      <c r="I157" s="1"/>
      <c r="J157" s="1"/>
      <c r="K157" s="2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6"/>
      <c r="C158" s="1"/>
      <c r="D158" s="16"/>
      <c r="E158" s="1"/>
      <c r="F158" s="1"/>
      <c r="G158" s="25"/>
      <c r="H158" s="1"/>
      <c r="I158" s="1"/>
      <c r="J158" s="1"/>
      <c r="K158" s="2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6"/>
      <c r="C159" s="1"/>
      <c r="D159" s="16"/>
      <c r="E159" s="1"/>
      <c r="F159" s="1"/>
      <c r="G159" s="25"/>
      <c r="H159" s="1"/>
      <c r="I159" s="1"/>
      <c r="J159" s="1"/>
      <c r="K159" s="2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6"/>
      <c r="C160" s="1"/>
      <c r="D160" s="16"/>
      <c r="E160" s="1"/>
      <c r="F160" s="1"/>
      <c r="G160" s="25"/>
      <c r="H160" s="1"/>
      <c r="I160" s="1"/>
      <c r="J160" s="1"/>
      <c r="K160" s="2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6"/>
      <c r="C161" s="1"/>
      <c r="D161" s="16"/>
      <c r="E161" s="1"/>
      <c r="F161" s="1"/>
      <c r="G161" s="25"/>
      <c r="H161" s="1"/>
      <c r="I161" s="1"/>
      <c r="J161" s="1"/>
      <c r="K161" s="2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6"/>
      <c r="C162" s="1"/>
      <c r="D162" s="16"/>
      <c r="E162" s="1"/>
      <c r="F162" s="1"/>
      <c r="G162" s="25"/>
      <c r="H162" s="1"/>
      <c r="I162" s="1"/>
      <c r="J162" s="1"/>
      <c r="K162" s="2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6"/>
      <c r="C163" s="1"/>
      <c r="D163" s="16"/>
      <c r="E163" s="1"/>
      <c r="F163" s="1"/>
      <c r="G163" s="25"/>
      <c r="H163" s="1"/>
      <c r="I163" s="1"/>
      <c r="J163" s="1"/>
      <c r="K163" s="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6"/>
      <c r="C164" s="1"/>
      <c r="D164" s="16"/>
      <c r="E164" s="1"/>
      <c r="F164" s="1"/>
      <c r="G164" s="25"/>
      <c r="H164" s="1"/>
      <c r="I164" s="1"/>
      <c r="J164" s="1"/>
      <c r="K164" s="2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6"/>
      <c r="C165" s="1"/>
      <c r="D165" s="16"/>
      <c r="E165" s="1"/>
      <c r="F165" s="1"/>
      <c r="G165" s="25"/>
      <c r="H165" s="1"/>
      <c r="I165" s="1"/>
      <c r="J165" s="1"/>
      <c r="K165" s="2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6"/>
      <c r="C166" s="1"/>
      <c r="D166" s="16"/>
      <c r="E166" s="1"/>
      <c r="F166" s="1"/>
      <c r="G166" s="25"/>
      <c r="H166" s="1"/>
      <c r="I166" s="1"/>
      <c r="J166" s="1"/>
      <c r="K166" s="2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6"/>
      <c r="C167" s="1"/>
      <c r="D167" s="16"/>
      <c r="E167" s="1"/>
      <c r="F167" s="1"/>
      <c r="G167" s="25"/>
      <c r="H167" s="1"/>
      <c r="I167" s="1"/>
      <c r="J167" s="1"/>
      <c r="K167" s="2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6"/>
      <c r="C168" s="1"/>
      <c r="D168" s="16"/>
      <c r="E168" s="1"/>
      <c r="F168" s="1"/>
      <c r="G168" s="25"/>
      <c r="H168" s="1"/>
      <c r="I168" s="1"/>
      <c r="J168" s="1"/>
      <c r="K168" s="2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6"/>
      <c r="C169" s="1"/>
      <c r="D169" s="16"/>
      <c r="E169" s="1"/>
      <c r="F169" s="1"/>
      <c r="G169" s="25"/>
      <c r="H169" s="1"/>
      <c r="I169" s="1"/>
      <c r="J169" s="1"/>
      <c r="K169" s="2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6"/>
      <c r="C170" s="1"/>
      <c r="D170" s="16"/>
      <c r="E170" s="1"/>
      <c r="F170" s="1"/>
      <c r="G170" s="25"/>
      <c r="H170" s="1"/>
      <c r="I170" s="1"/>
      <c r="J170" s="1"/>
      <c r="K170" s="2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6"/>
      <c r="C171" s="1"/>
      <c r="D171" s="16"/>
      <c r="E171" s="1"/>
      <c r="F171" s="1"/>
      <c r="G171" s="25"/>
      <c r="H171" s="1"/>
      <c r="I171" s="1"/>
      <c r="J171" s="1"/>
      <c r="K171" s="2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6"/>
      <c r="C172" s="1"/>
      <c r="D172" s="16"/>
      <c r="E172" s="1"/>
      <c r="F172" s="1"/>
      <c r="G172" s="25"/>
      <c r="H172" s="1"/>
      <c r="I172" s="1"/>
      <c r="J172" s="1"/>
      <c r="K172" s="2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6"/>
      <c r="C173" s="1"/>
      <c r="D173" s="16"/>
      <c r="E173" s="1"/>
      <c r="F173" s="1"/>
      <c r="G173" s="25"/>
      <c r="H173" s="1"/>
      <c r="I173" s="1"/>
      <c r="J173" s="1"/>
      <c r="K173" s="2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6"/>
      <c r="C174" s="1"/>
      <c r="D174" s="16"/>
      <c r="E174" s="1"/>
      <c r="F174" s="1"/>
      <c r="G174" s="25"/>
      <c r="H174" s="1"/>
      <c r="I174" s="1"/>
      <c r="J174" s="1"/>
      <c r="K174" s="2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6"/>
      <c r="C175" s="1"/>
      <c r="D175" s="16"/>
      <c r="E175" s="1"/>
      <c r="F175" s="1"/>
      <c r="G175" s="25"/>
      <c r="H175" s="1"/>
      <c r="I175" s="1"/>
      <c r="J175" s="1"/>
      <c r="K175" s="2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6"/>
      <c r="C176" s="1"/>
      <c r="D176" s="16"/>
      <c r="E176" s="1"/>
      <c r="F176" s="1"/>
      <c r="G176" s="25"/>
      <c r="H176" s="1"/>
      <c r="I176" s="1"/>
      <c r="J176" s="1"/>
      <c r="K176" s="2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6"/>
      <c r="C177" s="1"/>
      <c r="D177" s="16"/>
      <c r="E177" s="1"/>
      <c r="F177" s="1"/>
      <c r="G177" s="25"/>
      <c r="H177" s="1"/>
      <c r="I177" s="1"/>
      <c r="J177" s="1"/>
      <c r="K177" s="2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6"/>
      <c r="C178" s="1"/>
      <c r="D178" s="16"/>
      <c r="E178" s="1"/>
      <c r="F178" s="1"/>
      <c r="G178" s="25"/>
      <c r="H178" s="1"/>
      <c r="I178" s="1"/>
      <c r="J178" s="1"/>
      <c r="K178" s="2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6"/>
      <c r="C179" s="1"/>
      <c r="D179" s="16"/>
      <c r="E179" s="1"/>
      <c r="F179" s="1"/>
      <c r="G179" s="25"/>
      <c r="H179" s="1"/>
      <c r="I179" s="1"/>
      <c r="J179" s="1"/>
      <c r="K179" s="2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6"/>
      <c r="C180" s="1"/>
      <c r="D180" s="16"/>
      <c r="E180" s="1"/>
      <c r="F180" s="1"/>
      <c r="G180" s="25"/>
      <c r="H180" s="1"/>
      <c r="I180" s="1"/>
      <c r="J180" s="1"/>
      <c r="K180" s="2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6"/>
      <c r="C181" s="1"/>
      <c r="D181" s="16"/>
      <c r="E181" s="1"/>
      <c r="F181" s="1"/>
      <c r="G181" s="25"/>
      <c r="H181" s="1"/>
      <c r="I181" s="1"/>
      <c r="J181" s="1"/>
      <c r="K181" s="2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6"/>
      <c r="C182" s="1"/>
      <c r="D182" s="16"/>
      <c r="E182" s="1"/>
      <c r="F182" s="1"/>
      <c r="G182" s="25"/>
      <c r="H182" s="1"/>
      <c r="I182" s="1"/>
      <c r="J182" s="1"/>
      <c r="K182" s="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6"/>
      <c r="C183" s="1"/>
      <c r="D183" s="16"/>
      <c r="E183" s="1"/>
      <c r="F183" s="1"/>
      <c r="G183" s="25"/>
      <c r="H183" s="1"/>
      <c r="I183" s="1"/>
      <c r="J183" s="1"/>
      <c r="K183" s="2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6"/>
      <c r="C184" s="1"/>
      <c r="D184" s="16"/>
      <c r="E184" s="1"/>
      <c r="F184" s="1"/>
      <c r="G184" s="25"/>
      <c r="H184" s="1"/>
      <c r="I184" s="1"/>
      <c r="J184" s="1"/>
      <c r="K184" s="2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6"/>
      <c r="C185" s="1"/>
      <c r="D185" s="16"/>
      <c r="E185" s="1"/>
      <c r="F185" s="1"/>
      <c r="G185" s="25"/>
      <c r="H185" s="1"/>
      <c r="I185" s="1"/>
      <c r="J185" s="1"/>
      <c r="K185" s="2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6"/>
      <c r="C186" s="1"/>
      <c r="D186" s="16"/>
      <c r="E186" s="1"/>
      <c r="F186" s="1"/>
      <c r="G186" s="25"/>
      <c r="H186" s="1"/>
      <c r="I186" s="1"/>
      <c r="J186" s="1"/>
      <c r="K186" s="2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6"/>
      <c r="C187" s="1"/>
      <c r="D187" s="16"/>
      <c r="E187" s="1"/>
      <c r="F187" s="1"/>
      <c r="G187" s="25"/>
      <c r="H187" s="1"/>
      <c r="I187" s="1"/>
      <c r="J187" s="1"/>
      <c r="K187" s="2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G188" s="26"/>
      <c r="K188" s="23"/>
    </row>
    <row r="189" spans="1:26" x14ac:dyDescent="0.2">
      <c r="G189" s="26"/>
      <c r="K189" s="23"/>
    </row>
    <row r="190" spans="1:26" x14ac:dyDescent="0.2">
      <c r="G190" s="26"/>
      <c r="K190" s="23"/>
    </row>
    <row r="191" spans="1:26" x14ac:dyDescent="0.2">
      <c r="G191" s="26"/>
      <c r="K191" s="23"/>
    </row>
    <row r="192" spans="1:26" x14ac:dyDescent="0.2">
      <c r="G192" s="26"/>
      <c r="K192" s="23"/>
    </row>
    <row r="193" spans="7:11" x14ac:dyDescent="0.2">
      <c r="G193" s="26"/>
      <c r="K193" s="23"/>
    </row>
    <row r="194" spans="7:11" x14ac:dyDescent="0.2">
      <c r="G194" s="26"/>
      <c r="K194" s="23"/>
    </row>
    <row r="195" spans="7:11" x14ac:dyDescent="0.2">
      <c r="G195" s="26"/>
      <c r="K195" s="23"/>
    </row>
    <row r="196" spans="7:11" x14ac:dyDescent="0.2">
      <c r="G196" s="26"/>
      <c r="K196" s="23"/>
    </row>
    <row r="197" spans="7:11" x14ac:dyDescent="0.2">
      <c r="G197" s="26"/>
      <c r="K197" s="23"/>
    </row>
    <row r="198" spans="7:11" x14ac:dyDescent="0.2">
      <c r="G198" s="26"/>
      <c r="K198" s="23"/>
    </row>
    <row r="199" spans="7:11" x14ac:dyDescent="0.2">
      <c r="G199" s="26"/>
      <c r="K199" s="23"/>
    </row>
    <row r="200" spans="7:11" x14ac:dyDescent="0.2">
      <c r="G200" s="26"/>
      <c r="K200" s="23"/>
    </row>
    <row r="201" spans="7:11" x14ac:dyDescent="0.2">
      <c r="G201" s="26"/>
      <c r="K201" s="23"/>
    </row>
    <row r="202" spans="7:11" x14ac:dyDescent="0.2">
      <c r="G202" s="26"/>
      <c r="K202" s="23"/>
    </row>
    <row r="203" spans="7:11" x14ac:dyDescent="0.2">
      <c r="G203" s="26"/>
      <c r="K203" s="23"/>
    </row>
    <row r="204" spans="7:11" x14ac:dyDescent="0.2">
      <c r="G204" s="26"/>
      <c r="K204" s="23"/>
    </row>
    <row r="205" spans="7:11" x14ac:dyDescent="0.2">
      <c r="G205" s="26"/>
      <c r="K205" s="23"/>
    </row>
    <row r="206" spans="7:11" x14ac:dyDescent="0.2">
      <c r="G206" s="26"/>
      <c r="K206" s="23"/>
    </row>
    <row r="207" spans="7:11" x14ac:dyDescent="0.2">
      <c r="G207" s="26"/>
      <c r="K207" s="23"/>
    </row>
    <row r="208" spans="7:11" x14ac:dyDescent="0.2">
      <c r="G208" s="26"/>
      <c r="K208" s="23"/>
    </row>
    <row r="209" spans="7:11" x14ac:dyDescent="0.2">
      <c r="G209" s="26"/>
      <c r="K209" s="23"/>
    </row>
    <row r="210" spans="7:11" x14ac:dyDescent="0.2">
      <c r="G210" s="26"/>
      <c r="K210" s="23"/>
    </row>
    <row r="211" spans="7:11" x14ac:dyDescent="0.2">
      <c r="G211" s="26"/>
      <c r="K211" s="23"/>
    </row>
    <row r="212" spans="7:11" x14ac:dyDescent="0.2">
      <c r="G212" s="26"/>
      <c r="K212" s="23"/>
    </row>
    <row r="213" spans="7:11" x14ac:dyDescent="0.2">
      <c r="G213" s="26"/>
      <c r="K213" s="23"/>
    </row>
    <row r="214" spans="7:11" x14ac:dyDescent="0.2">
      <c r="G214" s="26"/>
      <c r="K214" s="23"/>
    </row>
    <row r="215" spans="7:11" x14ac:dyDescent="0.2">
      <c r="G215" s="26"/>
      <c r="K215" s="23"/>
    </row>
    <row r="216" spans="7:11" x14ac:dyDescent="0.2">
      <c r="G216" s="26"/>
      <c r="K216" s="23"/>
    </row>
    <row r="217" spans="7:11" x14ac:dyDescent="0.2">
      <c r="G217" s="26"/>
      <c r="K217" s="23"/>
    </row>
    <row r="218" spans="7:11" x14ac:dyDescent="0.2">
      <c r="G218" s="26"/>
      <c r="K218" s="23"/>
    </row>
    <row r="219" spans="7:11" x14ac:dyDescent="0.2">
      <c r="G219" s="26"/>
      <c r="K219" s="23"/>
    </row>
    <row r="220" spans="7:11" x14ac:dyDescent="0.2">
      <c r="G220" s="26"/>
      <c r="K220" s="23"/>
    </row>
    <row r="221" spans="7:11" x14ac:dyDescent="0.2">
      <c r="G221" s="26"/>
      <c r="K221" s="23"/>
    </row>
    <row r="222" spans="7:11" x14ac:dyDescent="0.2">
      <c r="G222" s="26"/>
      <c r="K222" s="23"/>
    </row>
    <row r="223" spans="7:11" x14ac:dyDescent="0.2">
      <c r="G223" s="26"/>
      <c r="K223" s="23"/>
    </row>
    <row r="224" spans="7:11" x14ac:dyDescent="0.2">
      <c r="G224" s="26"/>
      <c r="K224" s="23"/>
    </row>
    <row r="225" spans="7:11" x14ac:dyDescent="0.2">
      <c r="G225" s="26"/>
      <c r="K225" s="23"/>
    </row>
    <row r="226" spans="7:11" x14ac:dyDescent="0.2">
      <c r="G226" s="26"/>
      <c r="K226" s="23"/>
    </row>
    <row r="227" spans="7:11" x14ac:dyDescent="0.2">
      <c r="G227" s="26"/>
      <c r="K227" s="23"/>
    </row>
    <row r="228" spans="7:11" x14ac:dyDescent="0.2">
      <c r="G228" s="26"/>
      <c r="K228" s="23"/>
    </row>
    <row r="229" spans="7:11" x14ac:dyDescent="0.2">
      <c r="G229" s="26"/>
      <c r="K229" s="23"/>
    </row>
    <row r="230" spans="7:11" x14ac:dyDescent="0.2">
      <c r="G230" s="26"/>
      <c r="K230" s="23"/>
    </row>
    <row r="231" spans="7:11" x14ac:dyDescent="0.2">
      <c r="G231" s="26"/>
      <c r="K231" s="23"/>
    </row>
    <row r="232" spans="7:11" x14ac:dyDescent="0.2">
      <c r="G232" s="26"/>
      <c r="K232" s="23"/>
    </row>
    <row r="233" spans="7:11" x14ac:dyDescent="0.2">
      <c r="G233" s="26"/>
      <c r="K233" s="23"/>
    </row>
    <row r="234" spans="7:11" x14ac:dyDescent="0.2">
      <c r="G234" s="26"/>
      <c r="K234" s="23"/>
    </row>
    <row r="235" spans="7:11" x14ac:dyDescent="0.2">
      <c r="G235" s="26"/>
      <c r="K235" s="23"/>
    </row>
    <row r="236" spans="7:11" x14ac:dyDescent="0.2">
      <c r="G236" s="26"/>
      <c r="K236" s="23"/>
    </row>
    <row r="237" spans="7:11" x14ac:dyDescent="0.2">
      <c r="K237" s="23"/>
    </row>
    <row r="238" spans="7:11" x14ac:dyDescent="0.2">
      <c r="K238" s="23"/>
    </row>
    <row r="239" spans="7:11" x14ac:dyDescent="0.2">
      <c r="K239" s="23"/>
    </row>
    <row r="240" spans="7:11" x14ac:dyDescent="0.2">
      <c r="K240" s="23"/>
    </row>
    <row r="241" spans="11:11" x14ac:dyDescent="0.2">
      <c r="K241" s="23"/>
    </row>
    <row r="242" spans="11:11" x14ac:dyDescent="0.2">
      <c r="K242" s="23"/>
    </row>
    <row r="243" spans="11:11" x14ac:dyDescent="0.2">
      <c r="K243" s="23"/>
    </row>
    <row r="244" spans="11:11" x14ac:dyDescent="0.2">
      <c r="K244" s="23"/>
    </row>
    <row r="245" spans="11:11" x14ac:dyDescent="0.2">
      <c r="K245" s="23"/>
    </row>
    <row r="246" spans="11:11" x14ac:dyDescent="0.2">
      <c r="K246" s="23"/>
    </row>
    <row r="247" spans="11:11" x14ac:dyDescent="0.2">
      <c r="K247" s="23"/>
    </row>
    <row r="248" spans="11:11" x14ac:dyDescent="0.2">
      <c r="K248" s="23"/>
    </row>
    <row r="249" spans="11:11" x14ac:dyDescent="0.2">
      <c r="K249" s="23"/>
    </row>
    <row r="250" spans="11:11" x14ac:dyDescent="0.2">
      <c r="K250" s="23"/>
    </row>
    <row r="251" spans="11:11" x14ac:dyDescent="0.2">
      <c r="K251" s="23"/>
    </row>
    <row r="252" spans="11:11" x14ac:dyDescent="0.2">
      <c r="K252" s="23"/>
    </row>
    <row r="253" spans="11:11" x14ac:dyDescent="0.2">
      <c r="K253" s="23"/>
    </row>
    <row r="254" spans="11:11" x14ac:dyDescent="0.2">
      <c r="K254" s="23"/>
    </row>
    <row r="255" spans="11:11" x14ac:dyDescent="0.2">
      <c r="K255" s="23"/>
    </row>
    <row r="256" spans="11:11" x14ac:dyDescent="0.2">
      <c r="K256" s="23"/>
    </row>
    <row r="257" spans="11:11" x14ac:dyDescent="0.2">
      <c r="K257" s="23"/>
    </row>
    <row r="258" spans="11:11" x14ac:dyDescent="0.2">
      <c r="K258" s="23"/>
    </row>
    <row r="259" spans="11:11" x14ac:dyDescent="0.2">
      <c r="K259" s="23"/>
    </row>
    <row r="260" spans="11:11" x14ac:dyDescent="0.2">
      <c r="K260" s="23"/>
    </row>
    <row r="261" spans="11:11" x14ac:dyDescent="0.2">
      <c r="K261" s="23"/>
    </row>
    <row r="262" spans="11:11" x14ac:dyDescent="0.2">
      <c r="K262" s="23"/>
    </row>
    <row r="263" spans="11:11" x14ac:dyDescent="0.2">
      <c r="K263" s="23"/>
    </row>
    <row r="264" spans="11:11" x14ac:dyDescent="0.2">
      <c r="K264" s="23"/>
    </row>
    <row r="265" spans="11:11" x14ac:dyDescent="0.2">
      <c r="K265" s="23"/>
    </row>
    <row r="266" spans="11:11" x14ac:dyDescent="0.2">
      <c r="K266" s="23"/>
    </row>
    <row r="267" spans="11:11" x14ac:dyDescent="0.2">
      <c r="K267" s="23"/>
    </row>
    <row r="268" spans="11:11" x14ac:dyDescent="0.2">
      <c r="K268" s="23"/>
    </row>
    <row r="269" spans="11:11" x14ac:dyDescent="0.2">
      <c r="K269" s="23"/>
    </row>
    <row r="270" spans="11:11" x14ac:dyDescent="0.2">
      <c r="K270" s="23"/>
    </row>
    <row r="271" spans="11:11" x14ac:dyDescent="0.2">
      <c r="K271" s="23"/>
    </row>
    <row r="272" spans="11:11" x14ac:dyDescent="0.2">
      <c r="K272" s="23"/>
    </row>
    <row r="273" spans="11:11" x14ac:dyDescent="0.2">
      <c r="K273" s="23"/>
    </row>
    <row r="274" spans="11:11" x14ac:dyDescent="0.2">
      <c r="K274" s="23"/>
    </row>
    <row r="275" spans="11:11" x14ac:dyDescent="0.2">
      <c r="K275" s="23"/>
    </row>
    <row r="276" spans="11:11" x14ac:dyDescent="0.2">
      <c r="K276" s="23"/>
    </row>
    <row r="277" spans="11:11" x14ac:dyDescent="0.2">
      <c r="K277" s="23"/>
    </row>
    <row r="278" spans="11:11" x14ac:dyDescent="0.2">
      <c r="K278" s="23"/>
    </row>
    <row r="279" spans="11:11" x14ac:dyDescent="0.2">
      <c r="K279" s="23"/>
    </row>
    <row r="280" spans="11:11" x14ac:dyDescent="0.2">
      <c r="K280" s="23"/>
    </row>
    <row r="281" spans="11:11" x14ac:dyDescent="0.2">
      <c r="K281" s="23"/>
    </row>
    <row r="282" spans="11:11" x14ac:dyDescent="0.2">
      <c r="K282" s="23"/>
    </row>
    <row r="283" spans="11:11" x14ac:dyDescent="0.2">
      <c r="K283" s="23"/>
    </row>
    <row r="284" spans="11:11" x14ac:dyDescent="0.2">
      <c r="K284" s="23"/>
    </row>
    <row r="285" spans="11:11" x14ac:dyDescent="0.2">
      <c r="K285" s="23"/>
    </row>
    <row r="286" spans="11:11" x14ac:dyDescent="0.2">
      <c r="K286" s="23"/>
    </row>
    <row r="287" spans="11:11" x14ac:dyDescent="0.2">
      <c r="K287" s="23"/>
    </row>
    <row r="288" spans="11:11" x14ac:dyDescent="0.2">
      <c r="K288" s="23"/>
    </row>
    <row r="289" spans="11:11" x14ac:dyDescent="0.2">
      <c r="K289" s="23"/>
    </row>
    <row r="290" spans="11:11" x14ac:dyDescent="0.2">
      <c r="K290" s="23"/>
    </row>
    <row r="291" spans="11:11" x14ac:dyDescent="0.2">
      <c r="K291" s="23"/>
    </row>
    <row r="292" spans="11:11" x14ac:dyDescent="0.2">
      <c r="K292" s="23"/>
    </row>
    <row r="293" spans="11:11" x14ac:dyDescent="0.2">
      <c r="K293" s="23"/>
    </row>
    <row r="294" spans="11:11" x14ac:dyDescent="0.2">
      <c r="K294" s="23"/>
    </row>
    <row r="295" spans="11:11" x14ac:dyDescent="0.2">
      <c r="K295" s="23"/>
    </row>
    <row r="296" spans="11:11" x14ac:dyDescent="0.2">
      <c r="K296" s="23"/>
    </row>
    <row r="297" spans="11:11" x14ac:dyDescent="0.2">
      <c r="K297" s="23"/>
    </row>
    <row r="298" spans="11:11" x14ac:dyDescent="0.2">
      <c r="K298" s="23"/>
    </row>
    <row r="299" spans="11:11" x14ac:dyDescent="0.2">
      <c r="K299" s="23"/>
    </row>
    <row r="300" spans="11:11" x14ac:dyDescent="0.2">
      <c r="K300" s="23"/>
    </row>
    <row r="301" spans="11:11" x14ac:dyDescent="0.2">
      <c r="K301" s="23"/>
    </row>
    <row r="302" spans="11:11" x14ac:dyDescent="0.2">
      <c r="K302" s="23"/>
    </row>
    <row r="303" spans="11:11" x14ac:dyDescent="0.2">
      <c r="K303" s="23"/>
    </row>
    <row r="304" spans="11:11" x14ac:dyDescent="0.2">
      <c r="K304" s="23"/>
    </row>
    <row r="305" spans="11:11" x14ac:dyDescent="0.2">
      <c r="K305" s="23"/>
    </row>
    <row r="306" spans="11:11" x14ac:dyDescent="0.2">
      <c r="K306" s="23"/>
    </row>
    <row r="307" spans="11:11" x14ac:dyDescent="0.2">
      <c r="K307" s="23"/>
    </row>
    <row r="308" spans="11:11" x14ac:dyDescent="0.2">
      <c r="K308" s="23"/>
    </row>
    <row r="309" spans="11:11" x14ac:dyDescent="0.2">
      <c r="K309" s="23"/>
    </row>
    <row r="310" spans="11:11" x14ac:dyDescent="0.2">
      <c r="K310" s="23"/>
    </row>
    <row r="311" spans="11:11" x14ac:dyDescent="0.2">
      <c r="K311" s="23"/>
    </row>
    <row r="312" spans="11:11" x14ac:dyDescent="0.2">
      <c r="K312" s="23"/>
    </row>
    <row r="313" spans="11:11" x14ac:dyDescent="0.2">
      <c r="K313" s="23"/>
    </row>
    <row r="314" spans="11:11" x14ac:dyDescent="0.2">
      <c r="K314" s="23"/>
    </row>
    <row r="315" spans="11:11" x14ac:dyDescent="0.2">
      <c r="K315" s="23"/>
    </row>
    <row r="316" spans="11:11" x14ac:dyDescent="0.2">
      <c r="K316" s="23"/>
    </row>
    <row r="317" spans="11:11" x14ac:dyDescent="0.2">
      <c r="K317" s="23"/>
    </row>
    <row r="318" spans="11:11" x14ac:dyDescent="0.2">
      <c r="K318" s="23"/>
    </row>
    <row r="319" spans="11:11" x14ac:dyDescent="0.2">
      <c r="K319" s="23"/>
    </row>
    <row r="320" spans="11:11" x14ac:dyDescent="0.2">
      <c r="K320" s="23"/>
    </row>
    <row r="321" spans="11:11" x14ac:dyDescent="0.2">
      <c r="K321" s="23"/>
    </row>
    <row r="322" spans="11:11" x14ac:dyDescent="0.2">
      <c r="K322" s="23"/>
    </row>
    <row r="323" spans="11:11" x14ac:dyDescent="0.2">
      <c r="K323" s="23"/>
    </row>
    <row r="324" spans="11:11" x14ac:dyDescent="0.2">
      <c r="K324" s="23"/>
    </row>
    <row r="325" spans="11:11" x14ac:dyDescent="0.2">
      <c r="K325" s="23"/>
    </row>
    <row r="326" spans="11:11" x14ac:dyDescent="0.2">
      <c r="K326" s="23"/>
    </row>
    <row r="327" spans="11:11" x14ac:dyDescent="0.2">
      <c r="K327" s="23"/>
    </row>
    <row r="328" spans="11:11" x14ac:dyDescent="0.2">
      <c r="K328" s="23"/>
    </row>
    <row r="329" spans="11:11" x14ac:dyDescent="0.2">
      <c r="K329" s="23"/>
    </row>
    <row r="330" spans="11:11" x14ac:dyDescent="0.2">
      <c r="K330" s="23"/>
    </row>
    <row r="331" spans="11:11" x14ac:dyDescent="0.2">
      <c r="K331" s="23"/>
    </row>
    <row r="332" spans="11:11" x14ac:dyDescent="0.2">
      <c r="K332" s="23"/>
    </row>
    <row r="333" spans="11:11" x14ac:dyDescent="0.2">
      <c r="K333" s="23"/>
    </row>
    <row r="334" spans="11:11" x14ac:dyDescent="0.2">
      <c r="K334" s="23"/>
    </row>
    <row r="335" spans="11:11" x14ac:dyDescent="0.2">
      <c r="K335" s="23"/>
    </row>
    <row r="336" spans="11:11" x14ac:dyDescent="0.2">
      <c r="K336" s="23"/>
    </row>
    <row r="337" spans="11:11" x14ac:dyDescent="0.2">
      <c r="K337" s="23"/>
    </row>
    <row r="338" spans="11:11" x14ac:dyDescent="0.2">
      <c r="K338" s="23"/>
    </row>
    <row r="339" spans="11:11" x14ac:dyDescent="0.2">
      <c r="K339" s="23"/>
    </row>
    <row r="340" spans="11:11" x14ac:dyDescent="0.2">
      <c r="K340" s="23"/>
    </row>
    <row r="341" spans="11:11" x14ac:dyDescent="0.2">
      <c r="K341" s="23"/>
    </row>
    <row r="342" spans="11:11" x14ac:dyDescent="0.2">
      <c r="K342" s="23"/>
    </row>
    <row r="343" spans="11:11" x14ac:dyDescent="0.2">
      <c r="K343" s="23"/>
    </row>
    <row r="344" spans="11:11" x14ac:dyDescent="0.2">
      <c r="K344" s="23"/>
    </row>
    <row r="345" spans="11:11" x14ac:dyDescent="0.2">
      <c r="K345" s="23"/>
    </row>
    <row r="346" spans="11:11" x14ac:dyDescent="0.2">
      <c r="K346" s="23"/>
    </row>
    <row r="347" spans="11:11" x14ac:dyDescent="0.2">
      <c r="K347" s="23"/>
    </row>
    <row r="348" spans="11:11" x14ac:dyDescent="0.2">
      <c r="K348" s="23"/>
    </row>
    <row r="349" spans="11:11" x14ac:dyDescent="0.2">
      <c r="K349" s="23"/>
    </row>
    <row r="350" spans="11:11" x14ac:dyDescent="0.2">
      <c r="K350" s="23"/>
    </row>
    <row r="351" spans="11:11" x14ac:dyDescent="0.2">
      <c r="K351" s="23"/>
    </row>
    <row r="352" spans="11:11" x14ac:dyDescent="0.2">
      <c r="K352" s="23"/>
    </row>
    <row r="353" spans="11:11" x14ac:dyDescent="0.2">
      <c r="K353" s="23"/>
    </row>
    <row r="354" spans="11:11" x14ac:dyDescent="0.2">
      <c r="K354" s="23"/>
    </row>
    <row r="355" spans="11:11" x14ac:dyDescent="0.2">
      <c r="K355" s="23"/>
    </row>
    <row r="356" spans="11:11" x14ac:dyDescent="0.2">
      <c r="K356" s="23"/>
    </row>
    <row r="357" spans="11:11" x14ac:dyDescent="0.2">
      <c r="K357" s="23"/>
    </row>
    <row r="358" spans="11:11" x14ac:dyDescent="0.2">
      <c r="K358" s="23"/>
    </row>
    <row r="359" spans="11:11" x14ac:dyDescent="0.2">
      <c r="K359" s="23"/>
    </row>
    <row r="360" spans="11:11" x14ac:dyDescent="0.2">
      <c r="K360" s="23"/>
    </row>
    <row r="361" spans="11:11" x14ac:dyDescent="0.2">
      <c r="K361" s="23"/>
    </row>
    <row r="362" spans="11:11" x14ac:dyDescent="0.2">
      <c r="K362" s="23"/>
    </row>
    <row r="363" spans="11:11" x14ac:dyDescent="0.2">
      <c r="K363" s="23"/>
    </row>
    <row r="364" spans="11:11" x14ac:dyDescent="0.2">
      <c r="K364" s="23"/>
    </row>
    <row r="365" spans="11:11" x14ac:dyDescent="0.2">
      <c r="K365" s="23"/>
    </row>
    <row r="366" spans="11:11" x14ac:dyDescent="0.2">
      <c r="K366" s="23"/>
    </row>
    <row r="367" spans="11:11" x14ac:dyDescent="0.2">
      <c r="K367" s="23"/>
    </row>
    <row r="368" spans="11:11" x14ac:dyDescent="0.2">
      <c r="K368" s="23"/>
    </row>
    <row r="369" spans="11:11" x14ac:dyDescent="0.2">
      <c r="K369" s="23"/>
    </row>
  </sheetData>
  <sheetProtection formatCells="0" formatColumns="0" formatRows="0" insertColumns="0" insertRows="0"/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27:P55">
    <cfRule type="cellIs" dxfId="38" priority="34" stopIfTrue="1" operator="equal">
      <formula>1</formula>
    </cfRule>
    <cfRule type="cellIs" dxfId="37" priority="35" stopIfTrue="1" operator="equal">
      <formula>2</formula>
    </cfRule>
    <cfRule type="cellIs" dxfId="36" priority="36" stopIfTrue="1" operator="equal">
      <formula>3</formula>
    </cfRule>
  </conditionalFormatting>
  <conditionalFormatting sqref="P27:P55">
    <cfRule type="cellIs" dxfId="35" priority="31" stopIfTrue="1" operator="equal">
      <formula>6</formula>
    </cfRule>
    <cfRule type="cellIs" dxfId="34" priority="32" stopIfTrue="1" operator="equal">
      <formula>5</formula>
    </cfRule>
    <cfRule type="cellIs" dxfId="33" priority="33" stopIfTrue="1" operator="equal">
      <formula>4</formula>
    </cfRule>
  </conditionalFormatting>
  <conditionalFormatting sqref="P57:P61">
    <cfRule type="cellIs" dxfId="32" priority="28" stopIfTrue="1" operator="equal">
      <formula>1</formula>
    </cfRule>
    <cfRule type="cellIs" dxfId="31" priority="29" stopIfTrue="1" operator="equal">
      <formula>2</formula>
    </cfRule>
    <cfRule type="cellIs" dxfId="30" priority="30" stopIfTrue="1" operator="equal">
      <formula>3</formula>
    </cfRule>
  </conditionalFormatting>
  <conditionalFormatting sqref="P57:P61">
    <cfRule type="cellIs" dxfId="29" priority="25" stopIfTrue="1" operator="equal">
      <formula>6</formula>
    </cfRule>
    <cfRule type="cellIs" dxfId="28" priority="26" stopIfTrue="1" operator="equal">
      <formula>5</formula>
    </cfRule>
    <cfRule type="cellIs" dxfId="27" priority="27" stopIfTrue="1" operator="equal">
      <formula>4</formula>
    </cfRule>
  </conditionalFormatting>
  <conditionalFormatting sqref="P8:P26">
    <cfRule type="cellIs" dxfId="26" priority="22" stopIfTrue="1" operator="equal">
      <formula>1</formula>
    </cfRule>
    <cfRule type="cellIs" dxfId="25" priority="23" stopIfTrue="1" operator="equal">
      <formula>2</formula>
    </cfRule>
    <cfRule type="cellIs" dxfId="24" priority="24" stopIfTrue="1" operator="equal">
      <formula>3</formula>
    </cfRule>
  </conditionalFormatting>
  <conditionalFormatting sqref="P8:P26">
    <cfRule type="cellIs" dxfId="23" priority="19" stopIfTrue="1" operator="equal">
      <formula>6</formula>
    </cfRule>
    <cfRule type="cellIs" dxfId="22" priority="20" stopIfTrue="1" operator="equal">
      <formula>5</formula>
    </cfRule>
    <cfRule type="cellIs" dxfId="21" priority="21" stopIfTrue="1" operator="equal">
      <formula>4</formula>
    </cfRule>
  </conditionalFormatting>
  <conditionalFormatting sqref="J8:J56">
    <cfRule type="cellIs" dxfId="20" priority="16" stopIfTrue="1" operator="equal">
      <formula>1</formula>
    </cfRule>
    <cfRule type="cellIs" dxfId="19" priority="17" stopIfTrue="1" operator="equal">
      <formula>2</formula>
    </cfRule>
    <cfRule type="cellIs" dxfId="18" priority="18" stopIfTrue="1" operator="equal">
      <formula>3</formula>
    </cfRule>
  </conditionalFormatting>
  <conditionalFormatting sqref="H8:H56">
    <cfRule type="cellIs" dxfId="17" priority="13" stopIfTrue="1" operator="equal">
      <formula>1</formula>
    </cfRule>
    <cfRule type="cellIs" dxfId="16" priority="14" stopIfTrue="1" operator="equal">
      <formula>2</formula>
    </cfRule>
    <cfRule type="cellIs" dxfId="15" priority="15" stopIfTrue="1" operator="equal">
      <formula>3</formula>
    </cfRule>
  </conditionalFormatting>
  <conditionalFormatting sqref="F8:F56">
    <cfRule type="cellIs" dxfId="14" priority="10" stopIfTrue="1" operator="equal">
      <formula>1</formula>
    </cfRule>
    <cfRule type="cellIs" dxfId="13" priority="11" stopIfTrue="1" operator="equal">
      <formula>2</formula>
    </cfRule>
    <cfRule type="cellIs" dxfId="12" priority="12" stopIfTrue="1" operator="equal">
      <formula>3</formula>
    </cfRule>
  </conditionalFormatting>
  <conditionalFormatting sqref="L8:L56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P56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P56">
    <cfRule type="cellIs" dxfId="5" priority="1" stopIfTrue="1" operator="equal">
      <formula>6</formula>
    </cfRule>
    <cfRule type="cellIs" dxfId="4" priority="2" stopIfTrue="1" operator="equal">
      <formula>5</formula>
    </cfRule>
    <cfRule type="cellIs" dxfId="3" priority="3" stopIfTrue="1" operator="equal">
      <formula>4</formula>
    </cfRule>
  </conditionalFormatting>
  <pageMargins left="0.14000000000000001" right="0.13" top="0.24" bottom="0.6" header="0.4921259845" footer="0.4921259845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40"/>
  <sheetViews>
    <sheetView tabSelected="1" zoomScale="115" zoomScaleNormal="115" zoomScaleSheetLayoutView="115" workbookViewId="0">
      <selection activeCell="F8" sqref="F8"/>
    </sheetView>
  </sheetViews>
  <sheetFormatPr defaultRowHeight="12.75" x14ac:dyDescent="0.2"/>
  <cols>
    <col min="2" max="2" width="17.85546875" bestFit="1" customWidth="1"/>
    <col min="3" max="3" width="12.140625" customWidth="1"/>
    <col min="4" max="4" width="13.140625" customWidth="1"/>
    <col min="5" max="5" width="13.7109375" customWidth="1"/>
    <col min="6" max="6" width="11.85546875" customWidth="1"/>
    <col min="7" max="7" width="18.42578125" customWidth="1"/>
  </cols>
  <sheetData>
    <row r="1" spans="1:8" x14ac:dyDescent="0.2">
      <c r="A1" s="37"/>
      <c r="B1" s="37"/>
      <c r="C1" s="37"/>
      <c r="D1" s="37"/>
      <c r="E1" s="37"/>
      <c r="F1" s="37"/>
      <c r="G1" s="37"/>
    </row>
    <row r="2" spans="1:8" ht="15.75" x14ac:dyDescent="0.25">
      <c r="A2" s="37"/>
      <c r="B2" s="38" t="s">
        <v>32</v>
      </c>
      <c r="C2" s="40"/>
      <c r="D2" s="39"/>
      <c r="E2" s="34"/>
      <c r="F2" s="34"/>
      <c r="G2" s="37"/>
    </row>
    <row r="3" spans="1:8" ht="15.75" x14ac:dyDescent="0.25">
      <c r="A3" s="37"/>
      <c r="B3" s="38" t="s">
        <v>33</v>
      </c>
      <c r="C3" s="39">
        <v>43257</v>
      </c>
      <c r="D3" s="35"/>
      <c r="E3" s="34"/>
      <c r="F3" s="34"/>
      <c r="G3" s="37"/>
    </row>
    <row r="5" spans="1:8" ht="13.5" thickBot="1" x14ac:dyDescent="0.25"/>
    <row r="6" spans="1:8" ht="44.25" customHeight="1" thickBot="1" x14ac:dyDescent="0.25">
      <c r="A6" s="37"/>
      <c r="B6" s="55" t="s">
        <v>27</v>
      </c>
      <c r="C6" s="56" t="s">
        <v>25</v>
      </c>
      <c r="D6" s="56" t="s">
        <v>26</v>
      </c>
      <c r="E6" s="57" t="s">
        <v>29</v>
      </c>
      <c r="F6" s="58" t="s">
        <v>24</v>
      </c>
      <c r="G6" s="37"/>
      <c r="H6" s="41"/>
    </row>
    <row r="7" spans="1:8" x14ac:dyDescent="0.2">
      <c r="A7" s="37"/>
      <c r="B7" s="59" t="s">
        <v>18</v>
      </c>
      <c r="C7" s="60">
        <f>'Dívky 2011-2013'!O8</f>
        <v>212</v>
      </c>
      <c r="D7" s="60">
        <f>'Chlapci 2011-2013'!O8</f>
        <v>175</v>
      </c>
      <c r="E7" s="171">
        <f>SUM(C7:D7)</f>
        <v>387</v>
      </c>
      <c r="F7" s="174">
        <f>+IF(+E7&lt;&gt;0,+RANK(E7,E$7:E$15,1),0)</f>
        <v>8</v>
      </c>
      <c r="G7" s="37"/>
      <c r="H7" s="41"/>
    </row>
    <row r="8" spans="1:8" x14ac:dyDescent="0.2">
      <c r="A8" s="37"/>
      <c r="B8" s="54" t="s">
        <v>21</v>
      </c>
      <c r="C8" s="36">
        <f>'Dívky 2011-2013'!O14</f>
        <v>133</v>
      </c>
      <c r="D8" s="36">
        <f>'Chlapci 2011-2013'!O14</f>
        <v>167</v>
      </c>
      <c r="E8" s="172">
        <f t="shared" ref="E8:E14" si="0">SUM(C8:D8)</f>
        <v>300</v>
      </c>
      <c r="F8" s="175">
        <f t="shared" ref="F8:F15" si="1">+IF(+E8&lt;&gt;0,+RANK(E8,E$7:E$15,1),0)</f>
        <v>4</v>
      </c>
      <c r="G8" s="37"/>
      <c r="H8" s="41"/>
    </row>
    <row r="9" spans="1:8" x14ac:dyDescent="0.2">
      <c r="A9" s="41"/>
      <c r="B9" s="90" t="s">
        <v>28</v>
      </c>
      <c r="C9" s="36">
        <f>'Dívky 2011-2013'!O20</f>
        <v>187</v>
      </c>
      <c r="D9" s="36">
        <f>'Chlapci 2011-2013'!O20</f>
        <v>165</v>
      </c>
      <c r="E9" s="172">
        <f t="shared" si="0"/>
        <v>352</v>
      </c>
      <c r="F9" s="175">
        <f t="shared" si="1"/>
        <v>7</v>
      </c>
      <c r="G9" s="41"/>
      <c r="H9" s="41"/>
    </row>
    <row r="10" spans="1:8" x14ac:dyDescent="0.2">
      <c r="A10" s="41"/>
      <c r="B10" s="90" t="s">
        <v>19</v>
      </c>
      <c r="C10" s="36">
        <f>'Dívky 2011-2013'!O26</f>
        <v>82</v>
      </c>
      <c r="D10" s="36">
        <f>'Chlapci 2011-2013'!O26</f>
        <v>172</v>
      </c>
      <c r="E10" s="172">
        <f t="shared" si="0"/>
        <v>254</v>
      </c>
      <c r="F10" s="175">
        <f t="shared" si="1"/>
        <v>2</v>
      </c>
      <c r="G10" s="41"/>
      <c r="H10" s="41"/>
    </row>
    <row r="11" spans="1:8" x14ac:dyDescent="0.2">
      <c r="A11" s="41"/>
      <c r="B11" s="90" t="s">
        <v>36</v>
      </c>
      <c r="C11" s="36">
        <f>'Dívky 2011-2013'!O32</f>
        <v>225</v>
      </c>
      <c r="D11" s="36">
        <f>'Chlapci 2011-2013'!O32</f>
        <v>113</v>
      </c>
      <c r="E11" s="172">
        <f t="shared" si="0"/>
        <v>338</v>
      </c>
      <c r="F11" s="175">
        <f t="shared" si="1"/>
        <v>6</v>
      </c>
      <c r="G11" s="41"/>
      <c r="H11" s="41"/>
    </row>
    <row r="12" spans="1:8" x14ac:dyDescent="0.2">
      <c r="A12" s="41"/>
      <c r="B12" s="54" t="s">
        <v>35</v>
      </c>
      <c r="C12" s="36">
        <f>'Dívky 2011-2013'!O38</f>
        <v>256</v>
      </c>
      <c r="D12" s="36">
        <f>'Chlapci 2011-2013'!O38</f>
        <v>254</v>
      </c>
      <c r="E12" s="172">
        <f t="shared" si="0"/>
        <v>510</v>
      </c>
      <c r="F12" s="175">
        <f t="shared" si="1"/>
        <v>9</v>
      </c>
      <c r="G12" s="41"/>
      <c r="H12" s="41"/>
    </row>
    <row r="13" spans="1:8" x14ac:dyDescent="0.2">
      <c r="A13" s="41"/>
      <c r="B13" s="54" t="s">
        <v>85</v>
      </c>
      <c r="C13" s="36">
        <f>'Dívky 2011-2013'!O44</f>
        <v>105</v>
      </c>
      <c r="D13" s="36">
        <f>'Chlapci 2011-2013'!O44</f>
        <v>93</v>
      </c>
      <c r="E13" s="172">
        <f t="shared" si="0"/>
        <v>198</v>
      </c>
      <c r="F13" s="175">
        <f t="shared" si="1"/>
        <v>1</v>
      </c>
      <c r="G13" s="41"/>
      <c r="H13" s="41"/>
    </row>
    <row r="14" spans="1:8" x14ac:dyDescent="0.2">
      <c r="A14" s="41"/>
      <c r="B14" s="90" t="s">
        <v>20</v>
      </c>
      <c r="C14" s="36">
        <f>'Dívky 2011-2013'!O50</f>
        <v>134</v>
      </c>
      <c r="D14" s="36">
        <f>'Chlapci 2011-2013'!O50</f>
        <v>181</v>
      </c>
      <c r="E14" s="172">
        <f t="shared" si="0"/>
        <v>315</v>
      </c>
      <c r="F14" s="175">
        <f t="shared" si="1"/>
        <v>5</v>
      </c>
      <c r="G14" s="41"/>
      <c r="H14" s="41"/>
    </row>
    <row r="15" spans="1:8" ht="13.5" thickBot="1" x14ac:dyDescent="0.25">
      <c r="A15" s="37"/>
      <c r="B15" s="170" t="s">
        <v>148</v>
      </c>
      <c r="C15" s="144">
        <f>'Dívky 2011-2013'!O56</f>
        <v>140</v>
      </c>
      <c r="D15" s="144">
        <f>'Chlapci 2011-2013'!O56</f>
        <v>159</v>
      </c>
      <c r="E15" s="173">
        <f t="shared" ref="E15" si="2">SUM(C15:D15)</f>
        <v>299</v>
      </c>
      <c r="F15" s="176">
        <f t="shared" si="1"/>
        <v>3</v>
      </c>
      <c r="G15" s="37"/>
      <c r="H15" s="37"/>
    </row>
    <row r="16" spans="1:8" x14ac:dyDescent="0.2">
      <c r="A16" s="37"/>
      <c r="B16" s="42"/>
      <c r="C16" s="43"/>
      <c r="D16" s="43"/>
      <c r="E16" s="42"/>
      <c r="F16" s="42"/>
      <c r="G16" s="37"/>
      <c r="H16" s="37"/>
    </row>
    <row r="17" spans="1:8" x14ac:dyDescent="0.2">
      <c r="A17" s="37"/>
      <c r="B17" s="42"/>
      <c r="C17" s="43"/>
      <c r="D17" s="43"/>
      <c r="E17" s="42"/>
      <c r="F17" s="42"/>
      <c r="G17" s="37"/>
      <c r="H17" s="37"/>
    </row>
    <row r="18" spans="1:8" x14ac:dyDescent="0.2">
      <c r="A18" s="37"/>
      <c r="B18" s="42"/>
      <c r="C18" s="43"/>
      <c r="D18" s="43"/>
      <c r="E18" s="42"/>
      <c r="F18" s="42"/>
      <c r="G18" s="37"/>
      <c r="H18" s="37"/>
    </row>
    <row r="19" spans="1:8" x14ac:dyDescent="0.2">
      <c r="A19" s="37"/>
      <c r="B19" s="42"/>
      <c r="C19" s="43"/>
      <c r="D19" s="43"/>
      <c r="E19" s="42"/>
      <c r="F19" s="42"/>
      <c r="G19" s="37"/>
      <c r="H19" s="37"/>
    </row>
    <row r="20" spans="1:8" x14ac:dyDescent="0.2">
      <c r="A20" s="37"/>
      <c r="B20" s="42"/>
      <c r="C20" s="43"/>
      <c r="D20" s="43"/>
      <c r="E20" s="42"/>
      <c r="F20" s="42"/>
      <c r="G20" s="37"/>
      <c r="H20" s="37"/>
    </row>
    <row r="21" spans="1:8" x14ac:dyDescent="0.2">
      <c r="A21" s="37"/>
      <c r="B21" s="42"/>
      <c r="C21" s="43"/>
      <c r="D21" s="43"/>
      <c r="E21" s="42"/>
      <c r="F21" s="42"/>
      <c r="G21" s="37"/>
      <c r="H21" s="37"/>
    </row>
    <row r="22" spans="1:8" x14ac:dyDescent="0.2">
      <c r="A22" s="37"/>
      <c r="B22" s="42"/>
      <c r="C22" s="43"/>
      <c r="D22" s="43"/>
      <c r="E22" s="42"/>
      <c r="F22" s="42"/>
      <c r="G22" s="37"/>
      <c r="H22" s="37"/>
    </row>
    <row r="23" spans="1:8" x14ac:dyDescent="0.2">
      <c r="A23" s="37"/>
      <c r="B23" s="42"/>
      <c r="C23" s="43"/>
      <c r="D23" s="43"/>
      <c r="E23" s="42"/>
      <c r="F23" s="42"/>
      <c r="G23" s="37"/>
      <c r="H23" s="37"/>
    </row>
    <row r="24" spans="1:8" x14ac:dyDescent="0.2">
      <c r="A24" s="37"/>
      <c r="B24" s="42"/>
      <c r="C24" s="43"/>
      <c r="D24" s="43"/>
      <c r="E24" s="42"/>
      <c r="F24" s="42"/>
      <c r="G24" s="37"/>
      <c r="H24" s="37"/>
    </row>
    <row r="25" spans="1:8" x14ac:dyDescent="0.2">
      <c r="A25" s="37"/>
      <c r="B25" s="37"/>
      <c r="C25" s="37"/>
      <c r="D25" s="37"/>
      <c r="E25" s="37"/>
      <c r="F25" s="37"/>
      <c r="G25" s="37"/>
      <c r="H25" s="37"/>
    </row>
    <row r="26" spans="1:8" x14ac:dyDescent="0.2">
      <c r="A26" s="37"/>
      <c r="B26" s="37"/>
      <c r="C26" s="37"/>
      <c r="D26" s="37"/>
      <c r="E26" s="37"/>
      <c r="F26" s="37"/>
      <c r="G26" s="37"/>
      <c r="H26" s="37"/>
    </row>
    <row r="27" spans="1:8" x14ac:dyDescent="0.2">
      <c r="A27" s="37"/>
      <c r="B27" s="42"/>
      <c r="C27" s="42"/>
      <c r="D27" s="37"/>
      <c r="E27" s="42"/>
      <c r="F27" s="42"/>
      <c r="G27" s="42"/>
      <c r="H27" s="37"/>
    </row>
    <row r="28" spans="1:8" x14ac:dyDescent="0.2">
      <c r="B28" s="42"/>
      <c r="C28" s="43"/>
      <c r="D28" s="42"/>
      <c r="E28" s="43"/>
      <c r="F28" s="42"/>
      <c r="G28" s="42"/>
      <c r="H28" s="37"/>
    </row>
    <row r="29" spans="1:8" x14ac:dyDescent="0.2">
      <c r="B29" s="42"/>
      <c r="C29" s="43"/>
      <c r="D29" s="37"/>
      <c r="E29" s="43"/>
      <c r="F29" s="42"/>
      <c r="G29" s="42"/>
      <c r="H29" s="37"/>
    </row>
    <row r="30" spans="1:8" x14ac:dyDescent="0.2">
      <c r="B30" s="42"/>
      <c r="C30" s="43"/>
      <c r="D30" s="37"/>
      <c r="E30" s="43"/>
      <c r="F30" s="42"/>
      <c r="G30" s="42"/>
      <c r="H30" s="37"/>
    </row>
    <row r="31" spans="1:8" x14ac:dyDescent="0.2">
      <c r="B31" s="42"/>
      <c r="C31" s="43"/>
      <c r="D31" s="37"/>
      <c r="E31" s="43"/>
      <c r="F31" s="42"/>
      <c r="G31" s="42"/>
      <c r="H31" s="37"/>
    </row>
    <row r="32" spans="1:8" x14ac:dyDescent="0.2">
      <c r="B32" s="42"/>
      <c r="C32" s="43"/>
      <c r="D32" s="37"/>
      <c r="E32" s="43"/>
      <c r="F32" s="42"/>
      <c r="G32" s="42"/>
      <c r="H32" s="37"/>
    </row>
    <row r="33" spans="2:8" x14ac:dyDescent="0.2">
      <c r="B33" s="42"/>
      <c r="C33" s="43"/>
      <c r="D33" s="37"/>
      <c r="E33" s="43"/>
      <c r="F33" s="42"/>
      <c r="G33" s="42"/>
      <c r="H33" s="37"/>
    </row>
    <row r="34" spans="2:8" x14ac:dyDescent="0.2">
      <c r="B34" s="42"/>
      <c r="C34" s="43"/>
      <c r="D34" s="37"/>
      <c r="E34" s="43"/>
      <c r="F34" s="42"/>
      <c r="G34" s="42"/>
      <c r="H34" s="37"/>
    </row>
    <row r="35" spans="2:8" x14ac:dyDescent="0.2">
      <c r="B35" s="42"/>
      <c r="C35" s="43"/>
      <c r="D35" s="37"/>
      <c r="E35" s="43"/>
      <c r="F35" s="42"/>
      <c r="G35" s="42"/>
      <c r="H35" s="37"/>
    </row>
    <row r="36" spans="2:8" x14ac:dyDescent="0.2">
      <c r="B36" s="42"/>
      <c r="C36" s="43"/>
      <c r="D36" s="37"/>
      <c r="E36" s="43"/>
      <c r="F36" s="42"/>
      <c r="G36" s="42"/>
      <c r="H36" s="37"/>
    </row>
    <row r="37" spans="2:8" x14ac:dyDescent="0.2">
      <c r="B37" s="37"/>
      <c r="C37" s="37"/>
      <c r="D37" s="37"/>
      <c r="E37" s="37"/>
      <c r="F37" s="37"/>
      <c r="G37" s="37"/>
      <c r="H37" s="37"/>
    </row>
    <row r="38" spans="2:8" x14ac:dyDescent="0.2">
      <c r="B38" s="37"/>
      <c r="C38" s="37"/>
      <c r="D38" s="37"/>
      <c r="E38" s="37"/>
      <c r="F38" s="37"/>
      <c r="G38" s="37"/>
      <c r="H38" s="37"/>
    </row>
    <row r="39" spans="2:8" x14ac:dyDescent="0.2">
      <c r="B39" s="37"/>
      <c r="C39" s="37"/>
      <c r="D39" s="37"/>
      <c r="E39" s="37"/>
      <c r="F39" s="37"/>
      <c r="G39" s="37"/>
      <c r="H39" s="37"/>
    </row>
    <row r="40" spans="2:8" x14ac:dyDescent="0.2">
      <c r="B40" s="37"/>
      <c r="C40" s="37"/>
      <c r="D40" s="37"/>
      <c r="E40" s="37"/>
      <c r="F40" s="37"/>
      <c r="G40" s="37"/>
      <c r="H40" s="37"/>
    </row>
  </sheetData>
  <phoneticPr fontId="10" type="noConversion"/>
  <conditionalFormatting sqref="F7:F15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Dívky 2011-2013</vt:lpstr>
      <vt:lpstr>Chlapci 2011-2013</vt:lpstr>
      <vt:lpstr>Pořadí MŠ</vt:lpstr>
      <vt:lpstr>'Dívky 2011-2013'!Oblast_tisku</vt:lpstr>
      <vt:lpstr>'Chlapci 2011-2013'!Oblast_tisku</vt:lpstr>
      <vt:lpstr>'Pořadí MŠ'!Oblast_tisku</vt:lpstr>
    </vt:vector>
  </TitlesOfParts>
  <Company>ČAS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Chvistek</cp:lastModifiedBy>
  <cp:lastPrinted>2014-05-06T14:19:49Z</cp:lastPrinted>
  <dcterms:created xsi:type="dcterms:W3CDTF">2008-06-19T08:02:12Z</dcterms:created>
  <dcterms:modified xsi:type="dcterms:W3CDTF">2018-06-07T12:06:17Z</dcterms:modified>
</cp:coreProperties>
</file>