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dívky" sheetId="8" r:id="rId8"/>
    <sheet name="6.kolo hoši" sheetId="9" r:id="rId9"/>
  </sheets>
  <definedNames/>
  <calcPr fullCalcOnLoad="1"/>
</workbook>
</file>

<file path=xl/sharedStrings.xml><?xml version="1.0" encoding="utf-8"?>
<sst xmlns="http://schemas.openxmlformats.org/spreadsheetml/2006/main" count="3528" uniqueCount="874">
  <si>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</si>
  <si>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</si>
  <si>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</si>
  <si>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</si>
  <si>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</si>
  <si>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</si>
  <si>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</si>
  <si>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</si>
  <si>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</si>
  <si>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</si>
  <si>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</si>
  <si>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</si>
  <si>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</si>
  <si>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</si>
  <si>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</si>
  <si>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</si>
  <si>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</si>
  <si>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</si>
  <si>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</si>
  <si>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</si>
  <si>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</si>
  <si>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</si>
  <si>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</si>
  <si>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</si>
  <si>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</si>
  <si>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</si>
  <si>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</si>
  <si>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</si>
  <si>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</si>
  <si>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</si>
  <si>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</si>
  <si>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</si>
  <si>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</si>
  <si>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TJ Valašské Meziříčí</t>
  </si>
  <si>
    <t>SSK Vítkovice</t>
  </si>
  <si>
    <t>1</t>
  </si>
  <si>
    <t>34.</t>
  </si>
  <si>
    <t>19</t>
  </si>
  <si>
    <t>35.</t>
  </si>
  <si>
    <t>36.</t>
  </si>
  <si>
    <t>37.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</si>
  <si>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</si>
  <si>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</si>
  <si>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</si>
  <si>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</si>
  <si>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</si>
  <si>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</si>
  <si>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</si>
  <si>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</si>
  <si>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</si>
  <si>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</si>
  <si>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</si>
  <si>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</si>
  <si>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</si>
  <si>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</si>
  <si>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</si>
  <si>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</si>
  <si>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</si>
  <si>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</si>
  <si>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</si>
  <si>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</si>
  <si>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</si>
  <si>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40</t>
  </si>
  <si>
    <t>9.</t>
  </si>
  <si>
    <t>10.</t>
  </si>
  <si>
    <t>11.</t>
  </si>
  <si>
    <t>12.</t>
  </si>
  <si>
    <t>AK EZ Kopřivnice B</t>
  </si>
  <si>
    <t>AK EZ Kopřivnice A</t>
  </si>
  <si>
    <t>Atletika Poruba</t>
  </si>
  <si>
    <t>24</t>
  </si>
  <si>
    <t>23</t>
  </si>
  <si>
    <t>21</t>
  </si>
  <si>
    <t>20</t>
  </si>
  <si>
    <t>16</t>
  </si>
  <si>
    <t>14</t>
  </si>
  <si>
    <t>27</t>
  </si>
  <si>
    <t>22</t>
  </si>
  <si>
    <t>18</t>
  </si>
  <si>
    <t>17</t>
  </si>
  <si>
    <t>12</t>
  </si>
  <si>
    <t>15</t>
  </si>
  <si>
    <t>13</t>
  </si>
  <si>
    <t>25</t>
  </si>
  <si>
    <t>29</t>
  </si>
  <si>
    <t>32</t>
  </si>
  <si>
    <t>35</t>
  </si>
  <si>
    <t>hlavní body</t>
  </si>
  <si>
    <t>pomocné body</t>
  </si>
  <si>
    <t>TJ TŽ Třinec</t>
  </si>
  <si>
    <t xml:space="preserve">TJ Valašské Meziříčí </t>
  </si>
  <si>
    <t xml:space="preserve">TJ TŽ Třinec </t>
  </si>
  <si>
    <t>Pořadí družstev hoši</t>
  </si>
  <si>
    <t>Pořadí družstev dívky</t>
  </si>
  <si>
    <t>ŠSK Příbor</t>
  </si>
  <si>
    <t>TJ Slezan Frýdek-Místek</t>
  </si>
  <si>
    <t>Pořadí družstev dívky 1.kolo</t>
  </si>
  <si>
    <t>Pořadí družstev hoši 1.kolo</t>
  </si>
  <si>
    <t>2.ročník</t>
  </si>
  <si>
    <t>Dívky 2008/2009 - 900 m</t>
  </si>
  <si>
    <t>AO Slávia Havířov</t>
  </si>
  <si>
    <t>TJ TZ Třinec</t>
  </si>
  <si>
    <t>0</t>
  </si>
  <si>
    <t xml:space="preserve">    0</t>
  </si>
  <si>
    <t xml:space="preserve">    7</t>
  </si>
  <si>
    <t>Frýdek-Místek            1. závod         18. 3. 2017</t>
  </si>
  <si>
    <t>Atletická liga minipřípravek 2017</t>
  </si>
  <si>
    <t>3:26 min.</t>
  </si>
  <si>
    <t>3:27</t>
  </si>
  <si>
    <t>Slezan FM</t>
  </si>
  <si>
    <t>3:30</t>
  </si>
  <si>
    <t>2007</t>
  </si>
  <si>
    <t>3:41</t>
  </si>
  <si>
    <t>3:44</t>
  </si>
  <si>
    <t>3:47</t>
  </si>
  <si>
    <t>3:52</t>
  </si>
  <si>
    <t>3:53</t>
  </si>
  <si>
    <t>3:56</t>
  </si>
  <si>
    <t>3:58</t>
  </si>
  <si>
    <t>3:59</t>
  </si>
  <si>
    <t>4:00</t>
  </si>
  <si>
    <t>4:02</t>
  </si>
  <si>
    <t>4:07</t>
  </si>
  <si>
    <t>4:09</t>
  </si>
  <si>
    <t>4:10</t>
  </si>
  <si>
    <t>4:12</t>
  </si>
  <si>
    <t>38.</t>
  </si>
  <si>
    <t>4:13</t>
  </si>
  <si>
    <t>39.</t>
  </si>
  <si>
    <t>4:14</t>
  </si>
  <si>
    <t>40.</t>
  </si>
  <si>
    <t>4:15</t>
  </si>
  <si>
    <t>41.</t>
  </si>
  <si>
    <t>42.</t>
  </si>
  <si>
    <t>43.</t>
  </si>
  <si>
    <t>4:16</t>
  </si>
  <si>
    <t>44.</t>
  </si>
  <si>
    <t>4:17</t>
  </si>
  <si>
    <t>4:19</t>
  </si>
  <si>
    <t>4:29</t>
  </si>
  <si>
    <t>4:31</t>
  </si>
  <si>
    <t>4:32</t>
  </si>
  <si>
    <t>4:34</t>
  </si>
  <si>
    <t>4:36</t>
  </si>
  <si>
    <t>AK EZ Kopřivnice  A</t>
  </si>
  <si>
    <t>3:48</t>
  </si>
  <si>
    <t>3:51</t>
  </si>
  <si>
    <t>4:04</t>
  </si>
  <si>
    <t>4:06</t>
  </si>
  <si>
    <t>4:08</t>
  </si>
  <si>
    <t>4:18</t>
  </si>
  <si>
    <t>4:21</t>
  </si>
  <si>
    <t>4:22</t>
  </si>
  <si>
    <t>4:24</t>
  </si>
  <si>
    <t>4:26</t>
  </si>
  <si>
    <t>Bartoňová Viktorie</t>
  </si>
  <si>
    <t>2008</t>
  </si>
  <si>
    <t>3:37 min.</t>
  </si>
  <si>
    <t>Kubinová Michaela</t>
  </si>
  <si>
    <t>3:39</t>
  </si>
  <si>
    <t>Burkovičová Ellen</t>
  </si>
  <si>
    <t>Štefánková Julie</t>
  </si>
  <si>
    <t>Udvarosová Barbora</t>
  </si>
  <si>
    <t>3:49</t>
  </si>
  <si>
    <t>Šteflová Victorie</t>
  </si>
  <si>
    <t>Štefková Nela</t>
  </si>
  <si>
    <t xml:space="preserve">AK EZ Kopřivnice A </t>
  </si>
  <si>
    <t>Štolbacká Natálie</t>
  </si>
  <si>
    <t>2009</t>
  </si>
  <si>
    <t>Maňková Tereza</t>
  </si>
  <si>
    <t>Říhová Eliška</t>
  </si>
  <si>
    <t>Hrušková Tereza</t>
  </si>
  <si>
    <t>Máchová Barbora</t>
  </si>
  <si>
    <t>Punčochářová Anna</t>
  </si>
  <si>
    <t>Bastová Kristýna</t>
  </si>
  <si>
    <t>Bartková Julie</t>
  </si>
  <si>
    <t>Brázdová Kristýna</t>
  </si>
  <si>
    <t>Lieblová Šárka</t>
  </si>
  <si>
    <t>Sikorová Agáta Elen</t>
  </si>
  <si>
    <t>Drdová Kamila</t>
  </si>
  <si>
    <t>Skaličková Markéta</t>
  </si>
  <si>
    <t>Šnyrychová Sofie</t>
  </si>
  <si>
    <t>4:20</t>
  </si>
  <si>
    <t>Martynková Jana</t>
  </si>
  <si>
    <t>Petrová Gabriela</t>
  </si>
  <si>
    <t>Tvrdá Eliška</t>
  </si>
  <si>
    <t>4:23</t>
  </si>
  <si>
    <t>Karpetská Justyna</t>
  </si>
  <si>
    <t>Skybíková Markéta</t>
  </si>
  <si>
    <t>4:25</t>
  </si>
  <si>
    <t>Michlová Karolína</t>
  </si>
  <si>
    <t>Dobřanská Denisa</t>
  </si>
  <si>
    <t>4:27</t>
  </si>
  <si>
    <t>Šebestová Agáta</t>
  </si>
  <si>
    <t>4:28</t>
  </si>
  <si>
    <t>Šimíková Eliška</t>
  </si>
  <si>
    <t>Ungrová Kateřina</t>
  </si>
  <si>
    <t>Novotný Viktorie</t>
  </si>
  <si>
    <t>Kobieluszová Ema</t>
  </si>
  <si>
    <t>Bolechovská Nella</t>
  </si>
  <si>
    <t>4:35</t>
  </si>
  <si>
    <t>Kašparcová Hana</t>
  </si>
  <si>
    <t>Stonavská Nina</t>
  </si>
  <si>
    <t>4:43</t>
  </si>
  <si>
    <t>Beránková Ema</t>
  </si>
  <si>
    <t>4:46</t>
  </si>
  <si>
    <t>Maňásková Veronika</t>
  </si>
  <si>
    <t>4:55</t>
  </si>
  <si>
    <t>Kubečková Sabina</t>
  </si>
  <si>
    <t>4:57</t>
  </si>
  <si>
    <t>Burešová Eliška</t>
  </si>
  <si>
    <t>4:58</t>
  </si>
  <si>
    <t>Skupieň Eliza Julia</t>
  </si>
  <si>
    <t>5:00</t>
  </si>
  <si>
    <t>Machková Barbora</t>
  </si>
  <si>
    <t>5:01</t>
  </si>
  <si>
    <t>Cieslarová Zuzana</t>
  </si>
  <si>
    <t>5:04</t>
  </si>
  <si>
    <t>Maršálková Aneta</t>
  </si>
  <si>
    <t>5:09</t>
  </si>
  <si>
    <t>Votýpková Ema</t>
  </si>
  <si>
    <t>NF</t>
  </si>
  <si>
    <t>Chlapci 2008/2009 - 900 m</t>
  </si>
  <si>
    <t>Drda Dalibor</t>
  </si>
  <si>
    <t xml:space="preserve">AK EZ Kopřivnice A  </t>
  </si>
  <si>
    <t>Kulich Vojtěch</t>
  </si>
  <si>
    <t>Samiec Jakub</t>
  </si>
  <si>
    <t>Giergiel Matouš</t>
  </si>
  <si>
    <t>Svoboda Hynek</t>
  </si>
  <si>
    <t>Štafa Jan</t>
  </si>
  <si>
    <t>Popelář Filip</t>
  </si>
  <si>
    <t>Krčil Vojtěch</t>
  </si>
  <si>
    <t>Pupík Kryštof</t>
  </si>
  <si>
    <t>Kolecký Pavel</t>
  </si>
  <si>
    <t>Hraško Tomáš</t>
  </si>
  <si>
    <t>Polášek Michal</t>
  </si>
  <si>
    <t>Štefánek Josef</t>
  </si>
  <si>
    <t>Škrábal Antonín</t>
  </si>
  <si>
    <t>Holub Kryštof</t>
  </si>
  <si>
    <t>Škapa Tomáš</t>
  </si>
  <si>
    <t>Holubčík Ondřej</t>
  </si>
  <si>
    <t>Václavík Šimon</t>
  </si>
  <si>
    <t>Jabůrek Stanislav</t>
  </si>
  <si>
    <t>Veselý Mikoláš</t>
  </si>
  <si>
    <t>Krpelán Lukáš</t>
  </si>
  <si>
    <t>Bárta Karel</t>
  </si>
  <si>
    <t>Červinka Ondřej</t>
  </si>
  <si>
    <t xml:space="preserve">Naňák Matouš </t>
  </si>
  <si>
    <t>Kawulok Tomáš</t>
  </si>
  <si>
    <t>Štěpánek Marek</t>
  </si>
  <si>
    <t>Gorgoš Radim</t>
  </si>
  <si>
    <t>Černín Ondřej</t>
  </si>
  <si>
    <t>Navrátil Roman</t>
  </si>
  <si>
    <t>Szkandera Rafal</t>
  </si>
  <si>
    <t>Šindler Marek</t>
  </si>
  <si>
    <t>Šimíček Leoš</t>
  </si>
  <si>
    <t>Franek Tomáš</t>
  </si>
  <si>
    <t>4:30</t>
  </si>
  <si>
    <t>Subík Dominik</t>
  </si>
  <si>
    <t>Niemczyk Filip</t>
  </si>
  <si>
    <t>Lojek Damián</t>
  </si>
  <si>
    <t>4:38</t>
  </si>
  <si>
    <t>Ciompa Patrik</t>
  </si>
  <si>
    <t>4:48</t>
  </si>
  <si>
    <t>Niemczyk Daniel</t>
  </si>
  <si>
    <t>4:54</t>
  </si>
  <si>
    <t>Brtus Dominik</t>
  </si>
  <si>
    <t>5:02</t>
  </si>
  <si>
    <t>Müller Maxim</t>
  </si>
  <si>
    <t>5:23</t>
  </si>
  <si>
    <t>Novotný Jan</t>
  </si>
  <si>
    <t>5:30</t>
  </si>
  <si>
    <t>Novák Radomil</t>
  </si>
  <si>
    <t>5:54</t>
  </si>
  <si>
    <t>Hudec Jiří</t>
  </si>
  <si>
    <t>6:28</t>
  </si>
  <si>
    <t>MS</t>
  </si>
  <si>
    <t>Muták Petr</t>
  </si>
  <si>
    <t>182</t>
  </si>
  <si>
    <t>121</t>
  </si>
  <si>
    <t xml:space="preserve">  72</t>
  </si>
  <si>
    <t xml:space="preserve">  56</t>
  </si>
  <si>
    <t xml:space="preserve">  21</t>
  </si>
  <si>
    <t xml:space="preserve">  14</t>
  </si>
  <si>
    <t xml:space="preserve">  22</t>
  </si>
  <si>
    <t>169</t>
  </si>
  <si>
    <t>127</t>
  </si>
  <si>
    <t xml:space="preserve">  84</t>
  </si>
  <si>
    <t xml:space="preserve">  68</t>
  </si>
  <si>
    <t xml:space="preserve">    6</t>
  </si>
  <si>
    <t xml:space="preserve">  27</t>
  </si>
  <si>
    <t>Frýdek-Místek            3. závod         1. 5. 2017</t>
  </si>
  <si>
    <t>60 m/ dívky</t>
  </si>
  <si>
    <t>Chalupová Anna Marie</t>
  </si>
  <si>
    <t>KOPRI A</t>
  </si>
  <si>
    <t xml:space="preserve">  9.89 s</t>
  </si>
  <si>
    <t>16.6.2009</t>
  </si>
  <si>
    <t>FMIST</t>
  </si>
  <si>
    <t xml:space="preserve">  9.99</t>
  </si>
  <si>
    <t>10.00</t>
  </si>
  <si>
    <t xml:space="preserve">10.12 </t>
  </si>
  <si>
    <t>10.30</t>
  </si>
  <si>
    <t>Šteflová Viktorie</t>
  </si>
  <si>
    <t>PORUB</t>
  </si>
  <si>
    <t xml:space="preserve">10.44 </t>
  </si>
  <si>
    <t>Babincová Aneta</t>
  </si>
  <si>
    <t>10.51</t>
  </si>
  <si>
    <t>KARVI</t>
  </si>
  <si>
    <t>10.56</t>
  </si>
  <si>
    <t>Ministrová Michaela</t>
  </si>
  <si>
    <t>10.58</t>
  </si>
  <si>
    <t xml:space="preserve">Bastová Kristína </t>
  </si>
  <si>
    <t>10.59</t>
  </si>
  <si>
    <t>Koeblová Marie</t>
  </si>
  <si>
    <t>VITKO</t>
  </si>
  <si>
    <t>10.61</t>
  </si>
  <si>
    <t>10.63</t>
  </si>
  <si>
    <t>Mučková Tina</t>
  </si>
  <si>
    <t>10.65</t>
  </si>
  <si>
    <t>Fojtíková Kateřina</t>
  </si>
  <si>
    <t>TJVME</t>
  </si>
  <si>
    <t xml:space="preserve">10.72 </t>
  </si>
  <si>
    <t>Miková Aneta</t>
  </si>
  <si>
    <t>PRIBO</t>
  </si>
  <si>
    <t>10.74</t>
  </si>
  <si>
    <t>18.3.2009</t>
  </si>
  <si>
    <t xml:space="preserve">10.76 </t>
  </si>
  <si>
    <t>Kalousová Anna</t>
  </si>
  <si>
    <t>10.79</t>
  </si>
  <si>
    <t>Weislechnerová Soňa</t>
  </si>
  <si>
    <t>KOPRI B</t>
  </si>
  <si>
    <t>10.84</t>
  </si>
  <si>
    <t>10.85</t>
  </si>
  <si>
    <t>Křížková Lucie</t>
  </si>
  <si>
    <t>7.8.2009</t>
  </si>
  <si>
    <t>10.92</t>
  </si>
  <si>
    <t>Vančurová Hana</t>
  </si>
  <si>
    <t>10.98</t>
  </si>
  <si>
    <t>11.03</t>
  </si>
  <si>
    <t>Roiková Natálie</t>
  </si>
  <si>
    <t>TZTRI</t>
  </si>
  <si>
    <t>Plandorová Veronika</t>
  </si>
  <si>
    <t>14.4.2008</t>
  </si>
  <si>
    <t>11.04</t>
  </si>
  <si>
    <t>Pokludová Simona</t>
  </si>
  <si>
    <t>18.5.2008</t>
  </si>
  <si>
    <t>11.05</t>
  </si>
  <si>
    <t>Netoličková Julie</t>
  </si>
  <si>
    <t>Kalandrová Adéla</t>
  </si>
  <si>
    <t xml:space="preserve">11.06 </t>
  </si>
  <si>
    <t>11.12</t>
  </si>
  <si>
    <t>11.22</t>
  </si>
  <si>
    <t>Maléřová Markéta</t>
  </si>
  <si>
    <t>11.36</t>
  </si>
  <si>
    <t>Zarembová Eliška</t>
  </si>
  <si>
    <t>10.2.2008</t>
  </si>
  <si>
    <t>11.39</t>
  </si>
  <si>
    <t>Hendtychová Kateřina</t>
  </si>
  <si>
    <t>Rufferová Darina</t>
  </si>
  <si>
    <t>3.12.2009</t>
  </si>
  <si>
    <t>11.47</t>
  </si>
  <si>
    <t>Kufová Kaorolína</t>
  </si>
  <si>
    <t>11.51</t>
  </si>
  <si>
    <t>Vychodilová Valerie</t>
  </si>
  <si>
    <t>11.54</t>
  </si>
  <si>
    <t>Klišová Markéta</t>
  </si>
  <si>
    <t>25.3.2009</t>
  </si>
  <si>
    <t>11.56</t>
  </si>
  <si>
    <t>Hezká Alžběta</t>
  </si>
  <si>
    <t>21.11.2009</t>
  </si>
  <si>
    <t>11.61</t>
  </si>
  <si>
    <t>Adámková Anežka</t>
  </si>
  <si>
    <t>11.63</t>
  </si>
  <si>
    <t>Grodzová Karin</t>
  </si>
  <si>
    <t>11.69</t>
  </si>
  <si>
    <t>Novotná Janika</t>
  </si>
  <si>
    <t>Pospíšilová Beáta</t>
  </si>
  <si>
    <t>11.75</t>
  </si>
  <si>
    <t>Szotkowská Kristýna</t>
  </si>
  <si>
    <t>AO HAV</t>
  </si>
  <si>
    <t>11.82</t>
  </si>
  <si>
    <t>Pařízková Aneta</t>
  </si>
  <si>
    <t>11.84</t>
  </si>
  <si>
    <t>45.</t>
  </si>
  <si>
    <t>11.85</t>
  </si>
  <si>
    <t>46.</t>
  </si>
  <si>
    <t>4.2.2009</t>
  </si>
  <si>
    <t>12.00</t>
  </si>
  <si>
    <t>47.</t>
  </si>
  <si>
    <t>12.04</t>
  </si>
  <si>
    <t>48.</t>
  </si>
  <si>
    <t>Skupień Julia Eliza</t>
  </si>
  <si>
    <t>12.30</t>
  </si>
  <si>
    <t>49.</t>
  </si>
  <si>
    <t>Kovalová Tereza</t>
  </si>
  <si>
    <t>18.4.2009</t>
  </si>
  <si>
    <t>12.59</t>
  </si>
  <si>
    <t>50.</t>
  </si>
  <si>
    <t>15.10.2009</t>
  </si>
  <si>
    <t>13.31</t>
  </si>
  <si>
    <t>51.</t>
  </si>
  <si>
    <t>Moravcová Nela</t>
  </si>
  <si>
    <t>13.32</t>
  </si>
  <si>
    <t>54.44</t>
  </si>
  <si>
    <t>57.31</t>
  </si>
  <si>
    <t>58.23</t>
  </si>
  <si>
    <t>Bártková Julie</t>
  </si>
  <si>
    <t>58.76</t>
  </si>
  <si>
    <t>58.85</t>
  </si>
  <si>
    <t>59.54</t>
  </si>
  <si>
    <t>Sikora Elen Agáta</t>
  </si>
  <si>
    <t>59.68</t>
  </si>
  <si>
    <t>59.93</t>
  </si>
  <si>
    <t>60.47</t>
  </si>
  <si>
    <t>61.24</t>
  </si>
  <si>
    <t>61.91</t>
  </si>
  <si>
    <t>62.38</t>
  </si>
  <si>
    <t>62.71</t>
  </si>
  <si>
    <t>63.04</t>
  </si>
  <si>
    <t>Lasková Vanesa</t>
  </si>
  <si>
    <t>63.11</t>
  </si>
  <si>
    <t>63.28</t>
  </si>
  <si>
    <t>Dočekalová Nela</t>
  </si>
  <si>
    <t>63.72</t>
  </si>
  <si>
    <t>63.95</t>
  </si>
  <si>
    <t>64.90</t>
  </si>
  <si>
    <t>67.59</t>
  </si>
  <si>
    <t>67.88</t>
  </si>
  <si>
    <t>68.91</t>
  </si>
  <si>
    <t>5.1.2009</t>
  </si>
  <si>
    <t>72.57</t>
  </si>
  <si>
    <t>Hubáčová Adéla</t>
  </si>
  <si>
    <t>26.3.2008</t>
  </si>
  <si>
    <t>72.66</t>
  </si>
  <si>
    <t>73.22</t>
  </si>
  <si>
    <t>74.62</t>
  </si>
  <si>
    <t>75.61</t>
  </si>
  <si>
    <t>76.04</t>
  </si>
  <si>
    <t>Udvarosová,Štefková,Chalupová,Babincová</t>
  </si>
  <si>
    <t>39.18 s</t>
  </si>
  <si>
    <t>Bastová Maňková,Šteflová,Ministrová</t>
  </si>
  <si>
    <t>42.36</t>
  </si>
  <si>
    <t>Lieblová,Vančurová,Hendrychová,Fojtíková</t>
  </si>
  <si>
    <t>43.12</t>
  </si>
  <si>
    <t>Kufová,Šionawská, Sikora, Martynková</t>
  </si>
  <si>
    <t>43.31</t>
  </si>
  <si>
    <t>Drdová, Štefánková,Machová,Šnyrychová</t>
  </si>
  <si>
    <t>Kalandrová,Netoličková,Vychodilová,Bartková</t>
  </si>
  <si>
    <t>VITKO A</t>
  </si>
  <si>
    <t>43.79</t>
  </si>
  <si>
    <t>Petrová, Říhová, Bartoňová,Kubinová</t>
  </si>
  <si>
    <t>FMIST A</t>
  </si>
  <si>
    <t>44.36</t>
  </si>
  <si>
    <t>Koeblová,Dočekalová,Lasková, Kalvodová</t>
  </si>
  <si>
    <t>VITKO B</t>
  </si>
  <si>
    <t>45.25</t>
  </si>
  <si>
    <t>Burkovičová, Ungrová,Brázdová,Faranová</t>
  </si>
  <si>
    <t>FMIST B</t>
  </si>
  <si>
    <t>46.76</t>
  </si>
  <si>
    <t>Rufferová,Hubáčová, Kovalová, Spilková</t>
  </si>
  <si>
    <t>FMIST C</t>
  </si>
  <si>
    <t>47.43</t>
  </si>
  <si>
    <t>1.87 m</t>
  </si>
  <si>
    <t>1.82</t>
  </si>
  <si>
    <t>1.78</t>
  </si>
  <si>
    <t xml:space="preserve">Burkovičová Ellen </t>
  </si>
  <si>
    <t>1.74</t>
  </si>
  <si>
    <t>1.72</t>
  </si>
  <si>
    <t>1.70</t>
  </si>
  <si>
    <t>1.69</t>
  </si>
  <si>
    <t>1.67</t>
  </si>
  <si>
    <t>1.65</t>
  </si>
  <si>
    <t>1.64</t>
  </si>
  <si>
    <t>1.62</t>
  </si>
  <si>
    <t>1.61</t>
  </si>
  <si>
    <t>1.60</t>
  </si>
  <si>
    <t>Hendrychová Kateřina</t>
  </si>
  <si>
    <t>7.4.2008</t>
  </si>
  <si>
    <t>1.58</t>
  </si>
  <si>
    <t>Faranová Eliška</t>
  </si>
  <si>
    <t>10.2.2009</t>
  </si>
  <si>
    <t>1.57</t>
  </si>
  <si>
    <t>1.55</t>
  </si>
  <si>
    <t>1.53</t>
  </si>
  <si>
    <t>1.50</t>
  </si>
  <si>
    <t>Spilková Ema</t>
  </si>
  <si>
    <t>1.48</t>
  </si>
  <si>
    <t>1.47</t>
  </si>
  <si>
    <t>Kalvodová Adéla</t>
  </si>
  <si>
    <t>1.43</t>
  </si>
  <si>
    <t>1.40</t>
  </si>
  <si>
    <t>1.37</t>
  </si>
  <si>
    <t>1.35</t>
  </si>
  <si>
    <t>1.26</t>
  </si>
  <si>
    <t>1.20</t>
  </si>
  <si>
    <t>21.82</t>
  </si>
  <si>
    <t>16.27</t>
  </si>
  <si>
    <t>15.75</t>
  </si>
  <si>
    <t>15.45</t>
  </si>
  <si>
    <t>15.20</t>
  </si>
  <si>
    <t>14.95</t>
  </si>
  <si>
    <t>Kufová Karolína</t>
  </si>
  <si>
    <t>14.74</t>
  </si>
  <si>
    <t>14.43</t>
  </si>
  <si>
    <t>13.14</t>
  </si>
  <si>
    <t>11.53</t>
  </si>
  <si>
    <t>11.07</t>
  </si>
  <si>
    <t>10.52</t>
  </si>
  <si>
    <t>10.24</t>
  </si>
  <si>
    <t xml:space="preserve">  9.86</t>
  </si>
  <si>
    <t xml:space="preserve">  9.67</t>
  </si>
  <si>
    <t xml:space="preserve">  9.37</t>
  </si>
  <si>
    <t>53.40 s</t>
  </si>
  <si>
    <t xml:space="preserve">55.71 </t>
  </si>
  <si>
    <t xml:space="preserve">56.66 </t>
  </si>
  <si>
    <t xml:space="preserve">56.73 </t>
  </si>
  <si>
    <t xml:space="preserve">58.40 </t>
  </si>
  <si>
    <t xml:space="preserve">300 m/ dívky </t>
  </si>
  <si>
    <t xml:space="preserve">4x 60 m/ dívky </t>
  </si>
  <si>
    <t xml:space="preserve">skok z místa/ dívky </t>
  </si>
  <si>
    <t xml:space="preserve">43.50 </t>
  </si>
  <si>
    <t>26.40 m</t>
  </si>
  <si>
    <t xml:space="preserve">kriketový míček/ dívky </t>
  </si>
  <si>
    <t>60 m/ chlapci</t>
  </si>
  <si>
    <t xml:space="preserve">  9.05 s</t>
  </si>
  <si>
    <t xml:space="preserve">  9.37 </t>
  </si>
  <si>
    <t>Hadaš Jakub</t>
  </si>
  <si>
    <t xml:space="preserve">  9.70</t>
  </si>
  <si>
    <t xml:space="preserve">  9.83</t>
  </si>
  <si>
    <t>Šeliga Štěpán</t>
  </si>
  <si>
    <t xml:space="preserve">10.05 </t>
  </si>
  <si>
    <t>Garčic Tobiáš</t>
  </si>
  <si>
    <t xml:space="preserve">10.09 </t>
  </si>
  <si>
    <t>Frydryšek Vojtěch</t>
  </si>
  <si>
    <t>10.11</t>
  </si>
  <si>
    <t>8.6.2009</t>
  </si>
  <si>
    <t>10.12</t>
  </si>
  <si>
    <t>Pupik Kryštof</t>
  </si>
  <si>
    <t>10.23</t>
  </si>
  <si>
    <t>Bijok Štěpán</t>
  </si>
  <si>
    <t>10.25</t>
  </si>
  <si>
    <t>26.11.2008</t>
  </si>
  <si>
    <t>10.27</t>
  </si>
  <si>
    <t>Sokol Tomáš</t>
  </si>
  <si>
    <t>AOHAV</t>
  </si>
  <si>
    <t>10.34</t>
  </si>
  <si>
    <t>10.49</t>
  </si>
  <si>
    <t xml:space="preserve">10.55 </t>
  </si>
  <si>
    <t>10.60</t>
  </si>
  <si>
    <t xml:space="preserve">Navrátil Roman </t>
  </si>
  <si>
    <t>10.68</t>
  </si>
  <si>
    <t>Duraj Adam</t>
  </si>
  <si>
    <t>10.69</t>
  </si>
  <si>
    <t>10.70</t>
  </si>
  <si>
    <t>Kocian Adam</t>
  </si>
  <si>
    <t>10.76</t>
  </si>
  <si>
    <t>10.87</t>
  </si>
  <si>
    <t>Macourek Jan</t>
  </si>
  <si>
    <t>10.96</t>
  </si>
  <si>
    <t>Erben Sebastian</t>
  </si>
  <si>
    <t>Urbančík Jakub</t>
  </si>
  <si>
    <t>11.09</t>
  </si>
  <si>
    <t>11.14</t>
  </si>
  <si>
    <t xml:space="preserve">Knapík Martin </t>
  </si>
  <si>
    <t>11.17</t>
  </si>
  <si>
    <t>11.27</t>
  </si>
  <si>
    <t>Paidla Tonda</t>
  </si>
  <si>
    <t>Veselý Mikuláš</t>
  </si>
  <si>
    <t>11.74</t>
  </si>
  <si>
    <t>Szkatula Václav</t>
  </si>
  <si>
    <t>11.83</t>
  </si>
  <si>
    <t>Popieluch Martin</t>
  </si>
  <si>
    <t>11.96</t>
  </si>
  <si>
    <t>Stacha Vojtěch</t>
  </si>
  <si>
    <t>12.18</t>
  </si>
  <si>
    <t>300 m/chlapci</t>
  </si>
  <si>
    <t>50.12 s</t>
  </si>
  <si>
    <t>51.45</t>
  </si>
  <si>
    <t>Kubík Ondřej</t>
  </si>
  <si>
    <t xml:space="preserve">56.77 </t>
  </si>
  <si>
    <t xml:space="preserve">57.06 </t>
  </si>
  <si>
    <t>57.78</t>
  </si>
  <si>
    <t>Mocek Martin</t>
  </si>
  <si>
    <t>58.00</t>
  </si>
  <si>
    <t>58.14</t>
  </si>
  <si>
    <t>59.36</t>
  </si>
  <si>
    <t>60.01</t>
  </si>
  <si>
    <t>27.10.2008</t>
  </si>
  <si>
    <t>60.14</t>
  </si>
  <si>
    <t>1.5.2009</t>
  </si>
  <si>
    <t>60.91</t>
  </si>
  <si>
    <t xml:space="preserve">Lištvan Patrik </t>
  </si>
  <si>
    <t>61.72</t>
  </si>
  <si>
    <t>62.04</t>
  </si>
  <si>
    <t>62.50</t>
  </si>
  <si>
    <t>63.55</t>
  </si>
  <si>
    <t>Olejníček Michal</t>
  </si>
  <si>
    <t>10.9.2009</t>
  </si>
  <si>
    <t>63.64</t>
  </si>
  <si>
    <t>63.91</t>
  </si>
  <si>
    <t>66.56</t>
  </si>
  <si>
    <t>74.70</t>
  </si>
  <si>
    <t xml:space="preserve">4x 60 m/chlapci </t>
  </si>
  <si>
    <t>Drda, Giergiel, Jabůrek, Štefánek</t>
  </si>
  <si>
    <t xml:space="preserve">KOPRI </t>
  </si>
  <si>
    <t>39.38 s</t>
  </si>
  <si>
    <t>Václavík, Škapa, Krčil, Popelář</t>
  </si>
  <si>
    <t>39.77</t>
  </si>
  <si>
    <t>Knapík, Mocek, Kubík, Frydryšek</t>
  </si>
  <si>
    <t xml:space="preserve">VITKO  </t>
  </si>
  <si>
    <t>40.73</t>
  </si>
  <si>
    <t>Svoboda, Šindler, Štafa, Šeliga</t>
  </si>
  <si>
    <t>43.34</t>
  </si>
  <si>
    <t>Hraško, Holubčík, Holub, Garčic</t>
  </si>
  <si>
    <t>44.02</t>
  </si>
  <si>
    <t>Kolecký, Navrátil, Myška, Škrábal</t>
  </si>
  <si>
    <t>44.21</t>
  </si>
  <si>
    <t>skok z místa/ chlapci</t>
  </si>
  <si>
    <t>2.04 m</t>
  </si>
  <si>
    <t>1.85</t>
  </si>
  <si>
    <t>1.83</t>
  </si>
  <si>
    <t>Svozil Václav</t>
  </si>
  <si>
    <t>1.77</t>
  </si>
  <si>
    <t>1.73</t>
  </si>
  <si>
    <t>Myška Miroslav</t>
  </si>
  <si>
    <t>14.1.2009</t>
  </si>
  <si>
    <t>1.63</t>
  </si>
  <si>
    <t>1.56</t>
  </si>
  <si>
    <t>To Vojtěch</t>
  </si>
  <si>
    <t>Pražák Ondřej</t>
  </si>
  <si>
    <t>1.49</t>
  </si>
  <si>
    <t>1.31</t>
  </si>
  <si>
    <t>Miech Ondřej</t>
  </si>
  <si>
    <t>1.29</t>
  </si>
  <si>
    <t>kriketový míček/ chlapci</t>
  </si>
  <si>
    <t>34.15 m</t>
  </si>
  <si>
    <t>32.08</t>
  </si>
  <si>
    <t>31.55</t>
  </si>
  <si>
    <t>26.51</t>
  </si>
  <si>
    <t>24.08</t>
  </si>
  <si>
    <t>23.88</t>
  </si>
  <si>
    <t>22.85</t>
  </si>
  <si>
    <t>21.05</t>
  </si>
  <si>
    <t>20.92</t>
  </si>
  <si>
    <t>19.98</t>
  </si>
  <si>
    <t>19.62</t>
  </si>
  <si>
    <t>18.50</t>
  </si>
  <si>
    <t>18.41</t>
  </si>
  <si>
    <t>17.85</t>
  </si>
  <si>
    <t>17.41</t>
  </si>
  <si>
    <t>16.74</t>
  </si>
  <si>
    <t>16.11</t>
  </si>
  <si>
    <t>15.51</t>
  </si>
  <si>
    <t>13.75</t>
  </si>
  <si>
    <t>12.63</t>
  </si>
  <si>
    <t>Jméno a příjmení</t>
  </si>
  <si>
    <t>Nar.</t>
  </si>
  <si>
    <t>Oddíl</t>
  </si>
  <si>
    <t>DÁLKA</t>
  </si>
  <si>
    <t>RAKETKA</t>
  </si>
  <si>
    <t>BĚH NA 100 M</t>
  </si>
  <si>
    <t>Součet</t>
  </si>
  <si>
    <t xml:space="preserve">Pořadí </t>
  </si>
  <si>
    <t>Výkon</t>
  </si>
  <si>
    <t>Pořadí</t>
  </si>
  <si>
    <t>celkem</t>
  </si>
  <si>
    <t>KOPRI</t>
  </si>
  <si>
    <t>Máňková Tereza</t>
  </si>
  <si>
    <t>Poláčková Kateřina</t>
  </si>
  <si>
    <t>Klímová Lucie</t>
  </si>
  <si>
    <t>Červenková Kateřina</t>
  </si>
  <si>
    <t>Pannová Adéla</t>
  </si>
  <si>
    <t>Žáčková Aneta</t>
  </si>
  <si>
    <t>Čmielová Natálie</t>
  </si>
  <si>
    <t>Kuczynská Vendula</t>
  </si>
  <si>
    <t>Šebestová Adáta</t>
  </si>
  <si>
    <t>Orlivová Anna</t>
  </si>
  <si>
    <t>Plévová Anna</t>
  </si>
  <si>
    <t>Tučíková Eliška</t>
  </si>
  <si>
    <t>Chmielová Natálie</t>
  </si>
  <si>
    <t>Macháčková Nikola</t>
  </si>
  <si>
    <t>52.</t>
  </si>
  <si>
    <t>53.</t>
  </si>
  <si>
    <t>Bednarzová Klára</t>
  </si>
  <si>
    <t>54.</t>
  </si>
  <si>
    <t>Dohnalová Nela</t>
  </si>
  <si>
    <t>55.</t>
  </si>
  <si>
    <t>56.</t>
  </si>
  <si>
    <t>Szotkowská Nela</t>
  </si>
  <si>
    <t>57.</t>
  </si>
  <si>
    <t>DNF</t>
  </si>
  <si>
    <t>Třinec         2. závod         9. 5. 2017</t>
  </si>
  <si>
    <t>Bohoněk Jakub</t>
  </si>
  <si>
    <t>Bijok Štěpát</t>
  </si>
  <si>
    <t>Peráček Petr</t>
  </si>
  <si>
    <t>Lištvan Patrik</t>
  </si>
  <si>
    <t>Riva Daniel</t>
  </si>
  <si>
    <t>Fančovič Kristián</t>
  </si>
  <si>
    <t>Pavlorek Rostislav</t>
  </si>
  <si>
    <t>Naňák Timotej</t>
  </si>
  <si>
    <t>Linhart Jan</t>
  </si>
  <si>
    <t>Vaněk Petr</t>
  </si>
  <si>
    <t>Kubín Kristián</t>
  </si>
  <si>
    <t>Caha Daniel</t>
  </si>
  <si>
    <t>Surma Šimon</t>
  </si>
  <si>
    <t>Vavrečka Martin</t>
  </si>
  <si>
    <t>Pajdla Antonín</t>
  </si>
  <si>
    <t>Pivsotek Filip</t>
  </si>
  <si>
    <t>Muroň Jan</t>
  </si>
  <si>
    <t>Byrtus Dominik</t>
  </si>
  <si>
    <t>Mimo bodování</t>
  </si>
  <si>
    <t>Bucifal Štěpán</t>
  </si>
  <si>
    <t xml:space="preserve">Atletický trojboj mini přípravek - hoši </t>
  </si>
  <si>
    <t>Atletický trojboj mini přípravek - dívky</t>
  </si>
  <si>
    <t>60 m překážek dívky</t>
  </si>
  <si>
    <t>TJ Slezan F-M</t>
  </si>
  <si>
    <t>TJ Jakl Karviná</t>
  </si>
  <si>
    <t>Kopřivnice A</t>
  </si>
  <si>
    <t>Koelblová Marie</t>
  </si>
  <si>
    <t>Poláčková Kateřina</t>
  </si>
  <si>
    <t>Kozelská Ivana</t>
  </si>
  <si>
    <t>Manásková Veronika</t>
  </si>
  <si>
    <t>60 m překážek chlapci</t>
  </si>
  <si>
    <t>Šeděnka Šimon</t>
  </si>
  <si>
    <t>Václav Hranický</t>
  </si>
  <si>
    <t>Adam Kocian</t>
  </si>
  <si>
    <t>Šimončík Josef</t>
  </si>
  <si>
    <t>Boček Lukáš</t>
  </si>
  <si>
    <t>Král Miroslav</t>
  </si>
  <si>
    <t>Pivsatík Filip</t>
  </si>
  <si>
    <t>Hlosta Petr</t>
  </si>
  <si>
    <t>Vaněk Šimon</t>
  </si>
  <si>
    <t>150 m dívky</t>
  </si>
  <si>
    <t>Špačková Nikola</t>
  </si>
  <si>
    <t>Poláčková Kateřina </t>
  </si>
  <si>
    <t>Marková Valerie</t>
  </si>
  <si>
    <t>Polášková Michaela</t>
  </si>
  <si>
    <t>Kopřivnice B</t>
  </si>
  <si>
    <t>Chmelová Natálie</t>
  </si>
  <si>
    <t>Jašková Karolína</t>
  </si>
  <si>
    <t>Hrýnová Klára</t>
  </si>
  <si>
    <t>150 m chlapci</t>
  </si>
  <si>
    <t>Bartošic Sebastián</t>
  </si>
  <si>
    <t>Wisnar Drahomír</t>
  </si>
  <si>
    <t>Mičan František</t>
  </si>
  <si>
    <t>Bortlík Matěj</t>
  </si>
  <si>
    <t>Keller Lukáš</t>
  </si>
  <si>
    <t>Kušnír Jakub</t>
  </si>
  <si>
    <t>Geryk Jakub</t>
  </si>
  <si>
    <t>Pivsaty Filip</t>
  </si>
  <si>
    <t>Mentel Lukáš</t>
  </si>
  <si>
    <t>MB</t>
  </si>
  <si>
    <t>Powera Štěpán</t>
  </si>
  <si>
    <t>600 m dívky</t>
  </si>
  <si>
    <t>Burkovičová Ellen </t>
  </si>
  <si>
    <t>Bastová Kristína</t>
  </si>
  <si>
    <t>Opatrná Veronika</t>
  </si>
  <si>
    <t>Tylečková Anežka</t>
  </si>
  <si>
    <t>Pospíšilová Eliška</t>
  </si>
  <si>
    <t>600 m chlapci</t>
  </si>
  <si>
    <t>Martin Mocek</t>
  </si>
  <si>
    <t>Jan Linhart</t>
  </si>
  <si>
    <t>Naňák Matouš Josef</t>
  </si>
  <si>
    <t>skok daleký dívky</t>
  </si>
  <si>
    <t>Julie Bartková</t>
  </si>
  <si>
    <t>Mánková Tereza</t>
  </si>
  <si>
    <t>Markéta Skybíková</t>
  </si>
  <si>
    <t>Marie Koelblová</t>
  </si>
  <si>
    <t>Šerá Alena</t>
  </si>
  <si>
    <t>Julie Netoličková</t>
  </si>
  <si>
    <t>Kateřina Červenková</t>
  </si>
  <si>
    <t>Adéla Kalvodová</t>
  </si>
  <si>
    <t>skok daleký chlapci</t>
  </si>
  <si>
    <t>raketka dívky</t>
  </si>
  <si>
    <t>raketka chlapci</t>
  </si>
  <si>
    <t>Hranický Václav</t>
  </si>
  <si>
    <t>Miroslav Král</t>
  </si>
  <si>
    <t>štafeta 4 x 200 m dívky</t>
  </si>
  <si>
    <t>Frýdek-Místek (1)</t>
  </si>
  <si>
    <t>Bartoňová, Burkovičová, Kubinová, Opatrná</t>
  </si>
  <si>
    <t>Kopřivnice A (1)</t>
  </si>
  <si>
    <t>Babincová, Štefková, Udvarosová, Špačková</t>
  </si>
  <si>
    <t>Poruba (1)</t>
  </si>
  <si>
    <t>Kozelská, Máňková, Bastová, Šteflová</t>
  </si>
  <si>
    <t>Kopřivnice A (2)</t>
  </si>
  <si>
    <t>Drdová, Marková, Máchová, Štefánková</t>
  </si>
  <si>
    <t>Vítkovice (1)</t>
  </si>
  <si>
    <t>Pannová, Bartková, Poláčková, Netoličková</t>
  </si>
  <si>
    <t>Vítkovice (2)</t>
  </si>
  <si>
    <t>Koelbová, Skybíková, Červenková, Kalvodová</t>
  </si>
  <si>
    <t>Frýdek-Místek (2)</t>
  </si>
  <si>
    <t>Brázdová, Říhová, Spilková, Ungrová</t>
  </si>
  <si>
    <t>Kopřivnice A (3)</t>
  </si>
  <si>
    <t>Hezká, Křížková, Tylečková, Votýpková</t>
  </si>
  <si>
    <t>Poruba (2)</t>
  </si>
  <si>
    <t>Plévová, Manásková, Hrýnová, Tvrdá</t>
  </si>
  <si>
    <t>štafeta 4 x 200 m chlapci</t>
  </si>
  <si>
    <t>Bohoněk, Kolbe, Štafa, Bartošic</t>
  </si>
  <si>
    <t>Drda, Jabůrek, Štefánek, Wisnar</t>
  </si>
  <si>
    <t>Holubčík, Hraško, Popelář, Škapa</t>
  </si>
  <si>
    <t>Garčic, Holub, Krčil, Václavík</t>
  </si>
  <si>
    <t>Bortlík, Bárta, Kelller, Mičan</t>
  </si>
  <si>
    <t>Caha, Bijok, Fancovič, Pražák</t>
  </si>
  <si>
    <t>Mocek, Hranický, Kubík, Král</t>
  </si>
  <si>
    <t>Frýdek-Místek (3)</t>
  </si>
  <si>
    <t>Škrábal, Šimončík, Myška, Kolecký</t>
  </si>
  <si>
    <t>Subík, Hlosta, Riva, Svoboda</t>
  </si>
  <si>
    <t>Lojek, Mentel, Naňák, Naňák</t>
  </si>
  <si>
    <t>Kopřivnice           4. závod         20. 6. 2017</t>
  </si>
  <si>
    <t>BĚH 60m</t>
  </si>
  <si>
    <t>jméno</t>
  </si>
  <si>
    <t>ročník</t>
  </si>
  <si>
    <t>klub</t>
  </si>
  <si>
    <t>výkon</t>
  </si>
  <si>
    <t>pořadí</t>
  </si>
  <si>
    <t>BODY</t>
  </si>
  <si>
    <t>Poruba</t>
  </si>
  <si>
    <t>Frýdek-Místek</t>
  </si>
  <si>
    <t>Vítkovice</t>
  </si>
  <si>
    <t xml:space="preserve">Anna Punčochářová </t>
  </si>
  <si>
    <t>Karviná</t>
  </si>
  <si>
    <t>Sikora Elen Agata</t>
  </si>
  <si>
    <t>Třinec</t>
  </si>
  <si>
    <t>Máńková Tereza</t>
  </si>
  <si>
    <t>Chovancová Linda</t>
  </si>
  <si>
    <t>Skleničková Bára</t>
  </si>
  <si>
    <t>Hlobilová Barbora</t>
  </si>
  <si>
    <t>Vepřeková Julie</t>
  </si>
  <si>
    <t>12.6.2008</t>
  </si>
  <si>
    <t xml:space="preserve">Eliška Zarembová </t>
  </si>
  <si>
    <t>Kovalčíková Kateřina</t>
  </si>
  <si>
    <t>DNP</t>
  </si>
  <si>
    <t>Nesrstová Sabina</t>
  </si>
  <si>
    <t>Chvostková Eleni</t>
  </si>
  <si>
    <t xml:space="preserve">Karolína Michlová </t>
  </si>
  <si>
    <t>Žačková Aneta</t>
  </si>
  <si>
    <t>Šmídová Veronika</t>
  </si>
  <si>
    <t>Kubáňová Kristýna</t>
  </si>
  <si>
    <t>Kirschnerová Anna</t>
  </si>
  <si>
    <t>Dočkalová Denisa</t>
  </si>
  <si>
    <t>Poruba MB</t>
  </si>
  <si>
    <t>Poruba           5. závod         7. 9. 2017</t>
  </si>
  <si>
    <t>Gašman Vojtěch</t>
  </si>
  <si>
    <t>LINHART JAN</t>
  </si>
  <si>
    <t>Žižka Vojtěch</t>
  </si>
  <si>
    <t>27.8.2009</t>
  </si>
  <si>
    <t xml:space="preserve">Tomáš Franek </t>
  </si>
  <si>
    <t>Hřebavka Dominik</t>
  </si>
  <si>
    <t>Pivsetok Filip</t>
  </si>
  <si>
    <t>29.4.2009</t>
  </si>
  <si>
    <t xml:space="preserve">Lukáš Zahradník </t>
  </si>
  <si>
    <t>Kocián Adam</t>
  </si>
  <si>
    <t xml:space="preserve">Patrik Ciompa </t>
  </si>
  <si>
    <t>Pawera Štěpán</t>
  </si>
  <si>
    <t>Černín Marek</t>
  </si>
  <si>
    <t>Stryja Pavel</t>
  </si>
  <si>
    <t>50m</t>
  </si>
  <si>
    <t>dálka</t>
  </si>
  <si>
    <t>míček</t>
  </si>
  <si>
    <t>500m</t>
  </si>
  <si>
    <t>KOPRA</t>
  </si>
  <si>
    <t>Zádrapová Sofie</t>
  </si>
  <si>
    <t>Mališová Ester</t>
  </si>
  <si>
    <t>Žváčková Klára</t>
  </si>
  <si>
    <t>Stehnová Irma</t>
  </si>
  <si>
    <t>Turčíková Eliška</t>
  </si>
  <si>
    <t>Vítkovice         6. závod        19. 9. 2017</t>
  </si>
  <si>
    <t>DÍVKY</t>
  </si>
  <si>
    <t>Novák Richard</t>
  </si>
  <si>
    <t>Novák Viktor</t>
  </si>
  <si>
    <t>Frydyšek Vojtěch</t>
  </si>
  <si>
    <t>Walder Jakub</t>
  </si>
  <si>
    <t>KOPRB</t>
  </si>
  <si>
    <t>HOŠI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</si>
</sst>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  <numFmt numFmtId="172" formatCode="mm:ss.00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0"/>
    </font>
    <font>
      <sz val="11"/>
      <color indexed="8"/>
      <name val="Arial"/>
      <family val="2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Arial CE"/>
      <family val="2"/>
    </font>
    <font>
      <sz val="8"/>
      <name val="Times New Roman"/>
      <family val="1"/>
    </font>
    <font>
      <sz val="9"/>
      <name val="Arial"/>
      <family val="2"/>
    </font>
    <font>
      <i/>
      <sz val="10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0"/>
      <name val="Times New Roman CE"/>
      <family val="1"/>
    </font>
    <font>
      <sz val="10"/>
      <name val="Calibri"/>
      <family val="2"/>
    </font>
    <font>
      <sz val="10"/>
      <color indexed="59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Times New Roman CE"/>
      <family val="1"/>
    </font>
    <font>
      <sz val="10"/>
      <color theme="2" tint="-0.8999800086021423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7" fillId="0" borderId="22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2" fillId="0" borderId="0" xfId="0" applyFont="1" applyFill="1" applyBorder="1" applyAlignment="1">
      <alignment vertical="center"/>
    </xf>
    <xf numFmtId="14" fontId="72" fillId="0" borderId="0" xfId="0" applyNumberFormat="1" applyFont="1" applyFill="1" applyBorder="1" applyAlignment="1">
      <alignment horizontal="left" vertical="center"/>
    </xf>
    <xf numFmtId="0" fontId="72" fillId="0" borderId="0" xfId="48" applyFont="1" applyFill="1" applyBorder="1" applyAlignment="1">
      <alignment vertical="center"/>
      <protection/>
    </xf>
    <xf numFmtId="49" fontId="72" fillId="0" borderId="0" xfId="48" applyNumberFormat="1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48" applyNumberFormat="1" applyFont="1" applyFill="1" applyBorder="1" applyAlignment="1">
      <alignment vertical="center"/>
      <protection/>
    </xf>
    <xf numFmtId="14" fontId="7" fillId="0" borderId="0" xfId="48" applyNumberFormat="1" applyFont="1" applyFill="1" applyBorder="1" applyAlignment="1">
      <alignment horizontal="left" vertical="center"/>
      <protection/>
    </xf>
    <xf numFmtId="0" fontId="72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49" fontId="72" fillId="0" borderId="0" xfId="48" applyNumberFormat="1" applyFont="1" applyFill="1" applyBorder="1" applyAlignment="1">
      <alignment horizontal="left" vertical="center"/>
      <protection/>
    </xf>
    <xf numFmtId="14" fontId="7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horizontal="left" vertical="center"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0" fontId="72" fillId="0" borderId="0" xfId="48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horizontal="left" vertical="center"/>
    </xf>
    <xf numFmtId="0" fontId="3" fillId="0" borderId="0" xfId="48" applyNumberFormat="1" applyFont="1" applyFill="1" applyBorder="1" applyAlignment="1">
      <alignment horizontal="left" vertical="center"/>
      <protection/>
    </xf>
    <xf numFmtId="0" fontId="7" fillId="0" borderId="0" xfId="48" applyNumberFormat="1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49" fontId="72" fillId="0" borderId="0" xfId="48" applyNumberFormat="1" applyFont="1" applyFill="1" applyBorder="1" applyAlignment="1">
      <alignment horizontal="left"/>
      <protection/>
    </xf>
    <xf numFmtId="49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48" applyNumberFormat="1" applyFont="1" applyFill="1" applyBorder="1" applyAlignment="1">
      <alignment horizontal="left"/>
      <protection/>
    </xf>
    <xf numFmtId="16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19" fillId="0" borderId="32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2" xfId="0" applyFont="1" applyBorder="1" applyAlignment="1">
      <alignment/>
    </xf>
    <xf numFmtId="0" fontId="19" fillId="0" borderId="3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0" fillId="0" borderId="35" xfId="0" applyBorder="1" applyAlignment="1">
      <alignment/>
    </xf>
    <xf numFmtId="0" fontId="21" fillId="0" borderId="4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22" fillId="0" borderId="44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4" fillId="0" borderId="44" xfId="0" applyFont="1" applyFill="1" applyBorder="1" applyAlignment="1">
      <alignment/>
    </xf>
    <xf numFmtId="2" fontId="0" fillId="0" borderId="44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2" fontId="22" fillId="0" borderId="44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2" fontId="22" fillId="0" borderId="36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3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0" fillId="0" borderId="35" xfId="0" applyFill="1" applyBorder="1" applyAlignment="1">
      <alignment/>
    </xf>
    <xf numFmtId="0" fontId="21" fillId="0" borderId="40" xfId="0" applyFont="1" applyFill="1" applyBorder="1" applyAlignment="1">
      <alignment/>
    </xf>
    <xf numFmtId="0" fontId="23" fillId="0" borderId="42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0" xfId="48" applyNumberFormat="1" applyFont="1" applyFill="1" applyBorder="1" applyAlignment="1">
      <alignment horizontal="left" vertical="center"/>
      <protection/>
    </xf>
    <xf numFmtId="2" fontId="0" fillId="0" borderId="0" xfId="49" applyNumberFormat="1" applyFont="1" applyFill="1" applyBorder="1" applyAlignment="1">
      <alignment horizontal="left" vertical="center"/>
      <protection/>
    </xf>
    <xf numFmtId="172" fontId="46" fillId="0" borderId="0" xfId="48" applyNumberFormat="1" applyFont="1" applyFill="1" applyBorder="1" applyAlignment="1">
      <alignment horizontal="left" vertical="center"/>
      <protection/>
    </xf>
    <xf numFmtId="172" fontId="46" fillId="0" borderId="0" xfId="49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46" fillId="0" borderId="0" xfId="0" applyNumberFormat="1" applyFont="1" applyFill="1" applyBorder="1" applyAlignment="1">
      <alignment horizontal="left" vertical="center" wrapText="1"/>
    </xf>
    <xf numFmtId="2" fontId="46" fillId="0" borderId="0" xfId="0" applyNumberFormat="1" applyFont="1" applyFill="1" applyBorder="1" applyAlignment="1">
      <alignment horizontal="left" vertical="center"/>
    </xf>
    <xf numFmtId="0" fontId="0" fillId="0" borderId="0" xfId="48" applyNumberFormat="1" applyFont="1" applyFill="1" applyBorder="1" applyAlignment="1">
      <alignment horizontal="left" vertical="center"/>
      <protection/>
    </xf>
    <xf numFmtId="14" fontId="0" fillId="0" borderId="0" xfId="48" applyNumberFormat="1" applyFont="1" applyFill="1" applyBorder="1" applyAlignment="1">
      <alignment horizontal="left" vertical="center"/>
      <protection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 wrapText="1"/>
    </xf>
    <xf numFmtId="0" fontId="57" fillId="0" borderId="0" xfId="48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2" fontId="0" fillId="0" borderId="0" xfId="50" applyNumberFormat="1" applyFont="1" applyFill="1" applyBorder="1" applyAlignment="1">
      <alignment horizontal="left" vertical="center"/>
      <protection/>
    </xf>
    <xf numFmtId="172" fontId="0" fillId="0" borderId="0" xfId="48" applyNumberFormat="1" applyFont="1" applyFill="1" applyBorder="1" applyAlignment="1">
      <alignment horizontal="left" vertical="center"/>
      <protection/>
    </xf>
    <xf numFmtId="172" fontId="46" fillId="0" borderId="0" xfId="5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14" fontId="46" fillId="0" borderId="0" xfId="50" applyNumberFormat="1" applyFont="1" applyFill="1" applyBorder="1" applyAlignment="1">
      <alignment horizontal="left" vertical="center"/>
      <protection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0" applyFont="1" applyFill="1" applyBorder="1" applyAlignment="1">
      <alignment horizontal="left" vertical="center"/>
      <protection/>
    </xf>
    <xf numFmtId="0" fontId="0" fillId="0" borderId="0" xfId="50" applyNumberFormat="1" applyFont="1" applyFill="1" applyBorder="1" applyAlignment="1">
      <alignment horizontal="left" vertical="center"/>
      <protection/>
    </xf>
    <xf numFmtId="0" fontId="46" fillId="0" borderId="0" xfId="50" applyFont="1" applyFill="1" applyBorder="1" applyAlignment="1">
      <alignment horizontal="left" vertical="center"/>
      <protection/>
    </xf>
    <xf numFmtId="0" fontId="46" fillId="0" borderId="0" xfId="50" applyNumberFormat="1" applyFont="1" applyFill="1" applyBorder="1" applyAlignment="1">
      <alignment horizontal="left" vertical="center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4" fillId="0" borderId="22" xfId="0" applyFont="1" applyBorder="1" applyAlignment="1">
      <alignment vertical="center" wrapText="1"/>
    </xf>
    <xf numFmtId="14" fontId="74" fillId="0" borderId="22" xfId="0" applyNumberFormat="1" applyFont="1" applyBorder="1" applyAlignment="1">
      <alignment horizontal="right" vertical="center" wrapText="1"/>
    </xf>
    <xf numFmtId="0" fontId="74" fillId="0" borderId="22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74" fillId="0" borderId="22" xfId="0" applyFont="1" applyFill="1" applyBorder="1" applyAlignment="1">
      <alignment horizontal="right" vertical="center" wrapText="1"/>
    </xf>
    <xf numFmtId="0" fontId="50" fillId="0" borderId="22" xfId="0" applyNumberFormat="1" applyFont="1" applyFill="1" applyBorder="1" applyAlignment="1">
      <alignment vertical="center"/>
    </xf>
    <xf numFmtId="14" fontId="50" fillId="0" borderId="22" xfId="0" applyNumberFormat="1" applyFont="1" applyFill="1" applyBorder="1" applyAlignment="1">
      <alignment horizontal="right" vertical="center"/>
    </xf>
    <xf numFmtId="0" fontId="50" fillId="0" borderId="22" xfId="0" applyFont="1" applyFill="1" applyBorder="1" applyAlignment="1">
      <alignment vertical="center"/>
    </xf>
    <xf numFmtId="14" fontId="74" fillId="0" borderId="22" xfId="0" applyNumberFormat="1" applyFont="1" applyFill="1" applyBorder="1" applyAlignment="1">
      <alignment horizontal="right" vertical="center" wrapText="1"/>
    </xf>
    <xf numFmtId="0" fontId="74" fillId="0" borderId="46" xfId="0" applyFont="1" applyBorder="1" applyAlignment="1">
      <alignment/>
    </xf>
    <xf numFmtId="0" fontId="74" fillId="0" borderId="22" xfId="0" applyFont="1" applyFill="1" applyBorder="1" applyAlignment="1">
      <alignment horizontal="left" vertical="center"/>
    </xf>
    <xf numFmtId="1" fontId="0" fillId="0" borderId="46" xfId="0" applyNumberFormat="1" applyBorder="1" applyAlignment="1">
      <alignment horizontal="center"/>
    </xf>
    <xf numFmtId="0" fontId="74" fillId="0" borderId="28" xfId="0" applyFont="1" applyBorder="1" applyAlignment="1">
      <alignment vertical="center" wrapText="1"/>
    </xf>
    <xf numFmtId="14" fontId="74" fillId="0" borderId="28" xfId="0" applyNumberFormat="1" applyFont="1" applyFill="1" applyBorder="1" applyAlignment="1">
      <alignment horizontal="right" vertical="center" wrapText="1"/>
    </xf>
    <xf numFmtId="0" fontId="74" fillId="0" borderId="28" xfId="0" applyFont="1" applyBorder="1" applyAlignment="1">
      <alignment/>
    </xf>
    <xf numFmtId="0" fontId="50" fillId="0" borderId="22" xfId="0" applyNumberFormat="1" applyFont="1" applyFill="1" applyBorder="1" applyAlignment="1">
      <alignment horizontal="left" vertical="center"/>
    </xf>
    <xf numFmtId="49" fontId="50" fillId="0" borderId="22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1" fontId="0" fillId="35" borderId="22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46" fillId="35" borderId="22" xfId="0" applyNumberFormat="1" applyFon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46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2" fontId="46" fillId="33" borderId="22" xfId="0" applyNumberFormat="1" applyFon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49" fontId="50" fillId="0" borderId="22" xfId="0" applyNumberFormat="1" applyFont="1" applyFill="1" applyBorder="1" applyAlignment="1">
      <alignment horizontal="left" vertical="center"/>
    </xf>
    <xf numFmtId="49" fontId="77" fillId="0" borderId="22" xfId="0" applyNumberFormat="1" applyFont="1" applyFill="1" applyBorder="1" applyAlignment="1">
      <alignment horizontal="right" vertical="center"/>
    </xf>
    <xf numFmtId="14" fontId="74" fillId="0" borderId="22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54" fillId="0" borderId="22" xfId="0" applyFont="1" applyBorder="1" applyAlignment="1" applyProtection="1">
      <alignment horizontal="center"/>
      <protection/>
    </xf>
    <xf numFmtId="0" fontId="24" fillId="0" borderId="46" xfId="0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0" fontId="14" fillId="0" borderId="22" xfId="0" applyFont="1" applyBorder="1" applyAlignment="1" applyProtection="1">
      <alignment horizontal="center"/>
      <protection/>
    </xf>
    <xf numFmtId="2" fontId="15" fillId="0" borderId="22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Layout" workbookViewId="0" topLeftCell="A1">
      <selection activeCell="C12" sqref="C12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298" t="s">
        <v>106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8.75" customHeight="1">
      <c r="A2" s="299" t="s">
        <v>98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19" ht="18.75" customHeight="1">
      <c r="A3" s="299" t="s">
        <v>93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296" t="s">
        <v>45</v>
      </c>
      <c r="B5" s="294" t="s">
        <v>44</v>
      </c>
      <c r="C5" s="300" t="s">
        <v>47</v>
      </c>
      <c r="D5" s="301"/>
      <c r="E5" s="21"/>
      <c r="F5" s="302" t="s">
        <v>49</v>
      </c>
      <c r="G5" s="303"/>
      <c r="H5" s="291" t="s">
        <v>52</v>
      </c>
      <c r="I5" s="292"/>
      <c r="J5" s="291" t="s">
        <v>41</v>
      </c>
      <c r="K5" s="292"/>
      <c r="L5" s="291" t="s">
        <v>42</v>
      </c>
      <c r="M5" s="292"/>
      <c r="N5" s="293" t="s">
        <v>43</v>
      </c>
      <c r="O5" s="293"/>
      <c r="P5" s="291" t="s">
        <v>53</v>
      </c>
      <c r="Q5" s="292"/>
      <c r="R5" s="293" t="s">
        <v>54</v>
      </c>
      <c r="S5" s="292"/>
    </row>
    <row r="6" spans="1:19" ht="14.25">
      <c r="A6" s="297"/>
      <c r="B6" s="295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2" t="s">
        <v>68</v>
      </c>
      <c r="C8" s="35">
        <f aca="true" t="shared" si="0" ref="C8:C17">SUM(F8+H8+J8+L8+N8+P8+R8)</f>
        <v>59</v>
      </c>
      <c r="D8" s="36">
        <f aca="true" t="shared" si="1" ref="D8:D17">SUM(G8+I8+K8+M8+O8+Q8+S8)</f>
        <v>989</v>
      </c>
      <c r="E8" s="37"/>
      <c r="F8" s="318">
        <v>9</v>
      </c>
      <c r="G8" s="39">
        <v>121</v>
      </c>
      <c r="H8" s="40">
        <v>10</v>
      </c>
      <c r="I8" s="41">
        <v>150</v>
      </c>
      <c r="J8" s="40">
        <v>10</v>
      </c>
      <c r="K8" s="41">
        <v>160</v>
      </c>
      <c r="L8" s="40">
        <v>10</v>
      </c>
      <c r="M8" s="41">
        <v>197</v>
      </c>
      <c r="N8" s="42">
        <v>10</v>
      </c>
      <c r="O8" s="42">
        <v>179</v>
      </c>
      <c r="P8" s="40">
        <v>10</v>
      </c>
      <c r="Q8" s="41">
        <v>182</v>
      </c>
      <c r="R8" s="42"/>
      <c r="S8" s="41"/>
    </row>
    <row r="9" spans="1:19" s="7" customFormat="1" ht="21" customHeight="1">
      <c r="A9" s="30" t="s">
        <v>55</v>
      </c>
      <c r="B9" s="33" t="s">
        <v>95</v>
      </c>
      <c r="C9" s="43">
        <f t="shared" si="0"/>
        <v>55</v>
      </c>
      <c r="D9" s="44">
        <f t="shared" si="1"/>
        <v>871</v>
      </c>
      <c r="E9" s="37"/>
      <c r="F9" s="319">
        <v>10</v>
      </c>
      <c r="G9" s="46">
        <v>182</v>
      </c>
      <c r="H9" s="40">
        <v>9</v>
      </c>
      <c r="I9" s="41">
        <v>107</v>
      </c>
      <c r="J9" s="40">
        <v>9</v>
      </c>
      <c r="K9" s="41">
        <v>155</v>
      </c>
      <c r="L9" s="40">
        <v>9</v>
      </c>
      <c r="M9" s="41">
        <v>196</v>
      </c>
      <c r="N9" s="42">
        <v>9</v>
      </c>
      <c r="O9" s="42">
        <v>115</v>
      </c>
      <c r="P9" s="40">
        <v>9</v>
      </c>
      <c r="Q9" s="41">
        <v>116</v>
      </c>
      <c r="R9" s="42"/>
      <c r="S9" s="41"/>
    </row>
    <row r="10" spans="1:19" s="7" customFormat="1" ht="21" customHeight="1">
      <c r="A10" s="30" t="s">
        <v>56</v>
      </c>
      <c r="B10" s="33" t="s">
        <v>69</v>
      </c>
      <c r="C10" s="43">
        <f t="shared" si="0"/>
        <v>46</v>
      </c>
      <c r="D10" s="44">
        <f t="shared" si="1"/>
        <v>517</v>
      </c>
      <c r="E10" s="37"/>
      <c r="F10" s="319">
        <v>8</v>
      </c>
      <c r="G10" s="46">
        <v>72</v>
      </c>
      <c r="H10" s="40">
        <v>8</v>
      </c>
      <c r="I10" s="41">
        <v>90</v>
      </c>
      <c r="J10" s="40">
        <v>7</v>
      </c>
      <c r="K10" s="41">
        <v>65</v>
      </c>
      <c r="L10" s="40">
        <v>7</v>
      </c>
      <c r="M10" s="41">
        <v>120</v>
      </c>
      <c r="N10" s="42">
        <v>8</v>
      </c>
      <c r="O10" s="42">
        <v>83</v>
      </c>
      <c r="P10" s="40">
        <v>8</v>
      </c>
      <c r="Q10" s="41">
        <v>87</v>
      </c>
      <c r="R10" s="42"/>
      <c r="S10" s="41"/>
    </row>
    <row r="11" spans="1:19" s="7" customFormat="1" ht="21" customHeight="1">
      <c r="A11" s="30" t="s">
        <v>57</v>
      </c>
      <c r="B11" s="33" t="s">
        <v>34</v>
      </c>
      <c r="C11" s="43">
        <f>SUM(F11+H11+J11+L11+N11+P11+R11)</f>
        <v>37</v>
      </c>
      <c r="D11" s="44">
        <f>SUM(G11+I11+K11+M11+O11+Q11+S11)</f>
        <v>488</v>
      </c>
      <c r="E11" s="37"/>
      <c r="F11" s="319">
        <v>0</v>
      </c>
      <c r="G11" s="46">
        <v>21</v>
      </c>
      <c r="H11" s="40">
        <v>7</v>
      </c>
      <c r="I11" s="41">
        <v>86</v>
      </c>
      <c r="J11" s="40">
        <v>8</v>
      </c>
      <c r="K11" s="41">
        <v>92</v>
      </c>
      <c r="L11" s="40">
        <v>8</v>
      </c>
      <c r="M11" s="41">
        <v>133</v>
      </c>
      <c r="N11" s="42">
        <v>7</v>
      </c>
      <c r="O11" s="42">
        <v>73</v>
      </c>
      <c r="P11" s="40">
        <v>7</v>
      </c>
      <c r="Q11" s="41">
        <v>83</v>
      </c>
      <c r="R11" s="42"/>
      <c r="S11" s="41"/>
    </row>
    <row r="12" spans="1:19" s="7" customFormat="1" ht="21" customHeight="1">
      <c r="A12" s="30" t="s">
        <v>58</v>
      </c>
      <c r="B12" s="33" t="s">
        <v>91</v>
      </c>
      <c r="C12" s="43">
        <f>SUM(F12+H12+J12+L12+N12+P12+R12)</f>
        <v>34</v>
      </c>
      <c r="D12" s="44">
        <f>SUM(G12+I12+K12+M12+O12+Q12+S12)</f>
        <v>162</v>
      </c>
      <c r="E12" s="37"/>
      <c r="F12" s="319">
        <v>7</v>
      </c>
      <c r="G12" s="46">
        <v>56</v>
      </c>
      <c r="H12" s="40">
        <v>6</v>
      </c>
      <c r="I12" s="41">
        <v>22</v>
      </c>
      <c r="J12" s="40">
        <v>5</v>
      </c>
      <c r="K12" s="41">
        <v>31</v>
      </c>
      <c r="L12" s="40">
        <v>5</v>
      </c>
      <c r="M12" s="41">
        <v>15</v>
      </c>
      <c r="N12" s="42">
        <v>5</v>
      </c>
      <c r="O12" s="42">
        <v>15</v>
      </c>
      <c r="P12" s="40">
        <v>6</v>
      </c>
      <c r="Q12" s="41">
        <v>23</v>
      </c>
      <c r="R12" s="42"/>
      <c r="S12" s="41"/>
    </row>
    <row r="13" spans="1:19" s="7" customFormat="1" ht="21" customHeight="1">
      <c r="A13" s="30" t="s">
        <v>59</v>
      </c>
      <c r="B13" s="33" t="s">
        <v>31</v>
      </c>
      <c r="C13" s="43">
        <f t="shared" si="0"/>
        <v>20</v>
      </c>
      <c r="D13" s="44">
        <f t="shared" si="1"/>
        <v>118</v>
      </c>
      <c r="E13" s="37"/>
      <c r="F13" s="319">
        <v>0</v>
      </c>
      <c r="G13" s="46">
        <v>22</v>
      </c>
      <c r="H13" s="40">
        <v>5</v>
      </c>
      <c r="I13" s="41">
        <v>17</v>
      </c>
      <c r="J13" s="40">
        <v>3</v>
      </c>
      <c r="K13" s="41">
        <v>15</v>
      </c>
      <c r="L13" s="40">
        <v>6</v>
      </c>
      <c r="M13" s="41">
        <v>41</v>
      </c>
      <c r="N13" s="42">
        <v>6</v>
      </c>
      <c r="O13" s="42">
        <v>23</v>
      </c>
      <c r="P13" s="40">
        <v>0</v>
      </c>
      <c r="Q13" s="41">
        <v>0</v>
      </c>
      <c r="R13" s="42"/>
      <c r="S13" s="41"/>
    </row>
    <row r="14" spans="1:19" s="7" customFormat="1" ht="21" customHeight="1">
      <c r="A14" s="30" t="s">
        <v>60</v>
      </c>
      <c r="B14" s="33" t="s">
        <v>67</v>
      </c>
      <c r="C14" s="43">
        <f>SUM(F14+H14+J14+L14+N14+P14+R14)</f>
        <v>8</v>
      </c>
      <c r="D14" s="44">
        <f>SUM(G14+I14+K14+M14+O14+Q14+S14)</f>
        <v>27</v>
      </c>
      <c r="E14" s="37"/>
      <c r="F14" s="319">
        <v>0</v>
      </c>
      <c r="G14" s="46">
        <v>0</v>
      </c>
      <c r="H14" s="40">
        <v>0</v>
      </c>
      <c r="I14" s="41">
        <v>0</v>
      </c>
      <c r="J14" s="40">
        <v>4</v>
      </c>
      <c r="K14" s="41">
        <v>18</v>
      </c>
      <c r="L14" s="40">
        <v>4</v>
      </c>
      <c r="M14" s="41">
        <v>9</v>
      </c>
      <c r="N14" s="42">
        <v>0</v>
      </c>
      <c r="O14" s="42">
        <v>0</v>
      </c>
      <c r="P14" s="40">
        <v>0</v>
      </c>
      <c r="Q14" s="41">
        <v>0</v>
      </c>
      <c r="R14" s="42"/>
      <c r="S14" s="41"/>
    </row>
    <row r="15" spans="1:19" s="7" customFormat="1" ht="21" customHeight="1">
      <c r="A15" s="30" t="s">
        <v>61</v>
      </c>
      <c r="B15" s="33" t="s">
        <v>90</v>
      </c>
      <c r="C15" s="43">
        <f>SUM(F15+H15+J15+L15+N15+P15+R15)</f>
        <v>6</v>
      </c>
      <c r="D15" s="44">
        <f>SUM(G15+I15+K15+M15+O15+Q15+S15)</f>
        <v>82</v>
      </c>
      <c r="E15" s="37"/>
      <c r="F15" s="319">
        <v>0</v>
      </c>
      <c r="G15" s="46">
        <v>14</v>
      </c>
      <c r="H15" s="40">
        <v>0</v>
      </c>
      <c r="I15" s="41">
        <v>16</v>
      </c>
      <c r="J15" s="40">
        <v>6</v>
      </c>
      <c r="K15" s="41">
        <v>52</v>
      </c>
      <c r="L15" s="40">
        <v>0</v>
      </c>
      <c r="M15" s="41">
        <v>0</v>
      </c>
      <c r="N15" s="42">
        <v>0</v>
      </c>
      <c r="O15" s="42">
        <v>0</v>
      </c>
      <c r="P15" s="40">
        <v>0</v>
      </c>
      <c r="Q15" s="41">
        <v>0</v>
      </c>
      <c r="R15" s="42"/>
      <c r="S15" s="41"/>
    </row>
    <row r="16" spans="1:19" s="7" customFormat="1" ht="21" customHeight="1">
      <c r="A16" s="30" t="s">
        <v>63</v>
      </c>
      <c r="B16" s="33" t="s">
        <v>94</v>
      </c>
      <c r="C16" s="43">
        <f t="shared" si="0"/>
        <v>2</v>
      </c>
      <c r="D16" s="44">
        <f t="shared" si="1"/>
        <v>12</v>
      </c>
      <c r="E16" s="37"/>
      <c r="F16" s="319">
        <v>0</v>
      </c>
      <c r="G16" s="46">
        <v>0</v>
      </c>
      <c r="H16" s="40">
        <v>0</v>
      </c>
      <c r="I16" s="41">
        <v>0</v>
      </c>
      <c r="J16" s="40">
        <v>2</v>
      </c>
      <c r="K16" s="41">
        <v>12</v>
      </c>
      <c r="L16" s="40">
        <v>0</v>
      </c>
      <c r="M16" s="41">
        <v>0</v>
      </c>
      <c r="N16" s="42">
        <v>0</v>
      </c>
      <c r="O16" s="42">
        <v>0</v>
      </c>
      <c r="P16" s="40">
        <v>0</v>
      </c>
      <c r="Q16" s="41">
        <v>0</v>
      </c>
      <c r="R16" s="42"/>
      <c r="S16" s="41"/>
    </row>
    <row r="17" spans="1:19" s="7" customFormat="1" ht="21" customHeight="1" thickBot="1">
      <c r="A17" s="31" t="s">
        <v>64</v>
      </c>
      <c r="B17" s="34" t="s">
        <v>100</v>
      </c>
      <c r="C17" s="47">
        <f t="shared" si="0"/>
        <v>0</v>
      </c>
      <c r="D17" s="48">
        <f t="shared" si="1"/>
        <v>0</v>
      </c>
      <c r="E17" s="49"/>
      <c r="F17" s="320">
        <v>0</v>
      </c>
      <c r="G17" s="51">
        <v>0</v>
      </c>
      <c r="H17" s="52">
        <v>0</v>
      </c>
      <c r="I17" s="53">
        <v>0</v>
      </c>
      <c r="J17" s="52">
        <v>0</v>
      </c>
      <c r="K17" s="53">
        <v>0</v>
      </c>
      <c r="L17" s="52">
        <v>0</v>
      </c>
      <c r="M17" s="53">
        <v>0</v>
      </c>
      <c r="N17" s="54">
        <v>0</v>
      </c>
      <c r="O17" s="54">
        <v>0</v>
      </c>
      <c r="P17" s="52">
        <v>0</v>
      </c>
      <c r="Q17" s="53">
        <v>0</v>
      </c>
      <c r="R17" s="54"/>
      <c r="S17" s="53"/>
    </row>
  </sheetData>
  <sheetProtection/>
  <mergeCells count="13"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  <mergeCell ref="R5:S5"/>
    <mergeCell ref="B5:B6"/>
    <mergeCell ref="A5:A6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298" t="s">
        <v>106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8.75" customHeight="1">
      <c r="A2" s="299" t="s">
        <v>98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19" ht="18.75" customHeight="1">
      <c r="A3" s="299" t="s">
        <v>92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296" t="s">
        <v>45</v>
      </c>
      <c r="B5" s="294" t="s">
        <v>44</v>
      </c>
      <c r="C5" s="300" t="s">
        <v>47</v>
      </c>
      <c r="D5" s="301"/>
      <c r="E5" s="21"/>
      <c r="F5" s="302" t="s">
        <v>49</v>
      </c>
      <c r="G5" s="303"/>
      <c r="H5" s="291" t="s">
        <v>52</v>
      </c>
      <c r="I5" s="292"/>
      <c r="J5" s="291" t="s">
        <v>41</v>
      </c>
      <c r="K5" s="292"/>
      <c r="L5" s="291" t="s">
        <v>42</v>
      </c>
      <c r="M5" s="292"/>
      <c r="N5" s="293" t="s">
        <v>43</v>
      </c>
      <c r="O5" s="293"/>
      <c r="P5" s="291" t="s">
        <v>53</v>
      </c>
      <c r="Q5" s="292"/>
      <c r="R5" s="293" t="s">
        <v>54</v>
      </c>
      <c r="S5" s="292"/>
    </row>
    <row r="6" spans="1:19" ht="14.25">
      <c r="A6" s="297"/>
      <c r="B6" s="295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2" t="s">
        <v>95</v>
      </c>
      <c r="C8" s="35">
        <f>SUM(F8+H8+J8+L8+N8+P8+R8)</f>
        <v>53</v>
      </c>
      <c r="D8" s="36">
        <f>SUM(G8+I8+K8+M8+O8+Q8+S8)</f>
        <v>922</v>
      </c>
      <c r="E8" s="37"/>
      <c r="F8" s="38">
        <v>9</v>
      </c>
      <c r="G8" s="39">
        <v>169</v>
      </c>
      <c r="H8" s="40">
        <v>9</v>
      </c>
      <c r="I8" s="41">
        <v>130</v>
      </c>
      <c r="J8" s="40">
        <v>9</v>
      </c>
      <c r="K8" s="41">
        <v>177</v>
      </c>
      <c r="L8" s="40">
        <v>9</v>
      </c>
      <c r="M8" s="41">
        <v>183</v>
      </c>
      <c r="N8" s="42">
        <v>9</v>
      </c>
      <c r="O8" s="42">
        <v>158</v>
      </c>
      <c r="P8" s="40">
        <v>8</v>
      </c>
      <c r="Q8" s="41">
        <v>105</v>
      </c>
      <c r="R8" s="42"/>
      <c r="S8" s="41"/>
    </row>
    <row r="9" spans="1:19" s="7" customFormat="1" ht="21" customHeight="1">
      <c r="A9" s="30" t="s">
        <v>55</v>
      </c>
      <c r="B9" s="33" t="s">
        <v>68</v>
      </c>
      <c r="C9" s="43">
        <f>SUM(F9+H9+J9+L9+N9+P9+R9)</f>
        <v>42</v>
      </c>
      <c r="D9" s="44">
        <f>SUM(G9+I9+K9+M9+O9+Q9+S9)</f>
        <v>573</v>
      </c>
      <c r="E9" s="37"/>
      <c r="F9" s="45">
        <v>8</v>
      </c>
      <c r="G9" s="46">
        <v>127</v>
      </c>
      <c r="H9" s="40">
        <v>7</v>
      </c>
      <c r="I9" s="41">
        <v>87</v>
      </c>
      <c r="J9" s="40">
        <v>7</v>
      </c>
      <c r="K9" s="41">
        <v>93</v>
      </c>
      <c r="L9" s="40">
        <v>6</v>
      </c>
      <c r="M9" s="41">
        <v>101</v>
      </c>
      <c r="N9" s="42">
        <v>7</v>
      </c>
      <c r="O9" s="42">
        <v>79</v>
      </c>
      <c r="P9" s="40">
        <v>7</v>
      </c>
      <c r="Q9" s="41">
        <v>86</v>
      </c>
      <c r="R9" s="42"/>
      <c r="S9" s="41"/>
    </row>
    <row r="10" spans="1:19" s="7" customFormat="1" ht="21" customHeight="1">
      <c r="A10" s="30" t="s">
        <v>56</v>
      </c>
      <c r="B10" s="33" t="s">
        <v>34</v>
      </c>
      <c r="C10" s="43">
        <f>SUM(F10+H10+J10+L10+N10+P10+R10)</f>
        <v>39</v>
      </c>
      <c r="D10" s="44">
        <f>SUM(G10+I10+K10+M10+O10+Q10+S10)</f>
        <v>603</v>
      </c>
      <c r="E10" s="37"/>
      <c r="F10" s="45">
        <v>0</v>
      </c>
      <c r="G10" s="46">
        <v>0</v>
      </c>
      <c r="H10" s="40">
        <v>8</v>
      </c>
      <c r="I10" s="41">
        <v>96</v>
      </c>
      <c r="J10" s="40">
        <v>8</v>
      </c>
      <c r="K10" s="41">
        <v>114</v>
      </c>
      <c r="L10" s="40">
        <v>8</v>
      </c>
      <c r="M10" s="41">
        <v>165</v>
      </c>
      <c r="N10" s="42">
        <v>6</v>
      </c>
      <c r="O10" s="42">
        <v>77</v>
      </c>
      <c r="P10" s="40">
        <v>9</v>
      </c>
      <c r="Q10" s="41">
        <v>151</v>
      </c>
      <c r="R10" s="42"/>
      <c r="S10" s="41"/>
    </row>
    <row r="11" spans="1:19" s="7" customFormat="1" ht="21" customHeight="1">
      <c r="A11" s="30" t="s">
        <v>57</v>
      </c>
      <c r="B11" s="33" t="s">
        <v>69</v>
      </c>
      <c r="C11" s="43">
        <f>SUM(F11+H11+J11+L11+N11+P11+R11)</f>
        <v>37</v>
      </c>
      <c r="D11" s="44">
        <f>SUM(G11+I11+K11+M11+O11+Q11+S11)</f>
        <v>547</v>
      </c>
      <c r="E11" s="37"/>
      <c r="F11" s="45">
        <v>7</v>
      </c>
      <c r="G11" s="46">
        <v>84</v>
      </c>
      <c r="H11" s="40">
        <v>5</v>
      </c>
      <c r="I11" s="41">
        <v>64</v>
      </c>
      <c r="J11" s="40">
        <v>4</v>
      </c>
      <c r="K11" s="41">
        <v>43</v>
      </c>
      <c r="L11" s="40">
        <v>7</v>
      </c>
      <c r="M11" s="41">
        <v>164</v>
      </c>
      <c r="N11" s="42">
        <v>8</v>
      </c>
      <c r="O11" s="42">
        <v>110</v>
      </c>
      <c r="P11" s="40">
        <v>6</v>
      </c>
      <c r="Q11" s="41">
        <v>82</v>
      </c>
      <c r="R11" s="42"/>
      <c r="S11" s="41"/>
    </row>
    <row r="12" spans="1:19" s="7" customFormat="1" ht="21" customHeight="1">
      <c r="A12" s="30" t="s">
        <v>58</v>
      </c>
      <c r="B12" s="33" t="s">
        <v>91</v>
      </c>
      <c r="C12" s="43">
        <f>SUM(F12+H12+J12+L12+N12+P12+R12)</f>
        <v>26</v>
      </c>
      <c r="D12" s="44">
        <f>SUM(G12+I12+K12+M12+O12+Q12+S12)</f>
        <v>370</v>
      </c>
      <c r="E12" s="37"/>
      <c r="F12" s="45">
        <v>6</v>
      </c>
      <c r="G12" s="46">
        <v>68</v>
      </c>
      <c r="H12" s="40">
        <v>6</v>
      </c>
      <c r="I12" s="41">
        <v>81</v>
      </c>
      <c r="J12" s="40">
        <v>5</v>
      </c>
      <c r="K12" s="41">
        <v>61</v>
      </c>
      <c r="L12" s="40">
        <v>4</v>
      </c>
      <c r="M12" s="41">
        <v>32</v>
      </c>
      <c r="N12" s="42">
        <v>5</v>
      </c>
      <c r="O12" s="42">
        <v>64</v>
      </c>
      <c r="P12" s="40">
        <v>0</v>
      </c>
      <c r="Q12" s="41">
        <v>64</v>
      </c>
      <c r="R12" s="42"/>
      <c r="S12" s="41"/>
    </row>
    <row r="13" spans="1:19" s="7" customFormat="1" ht="21" customHeight="1">
      <c r="A13" s="30" t="s">
        <v>59</v>
      </c>
      <c r="B13" s="33" t="s">
        <v>90</v>
      </c>
      <c r="C13" s="43">
        <f>SUM(F13+H13+J13+L13+N13+P13+R13)</f>
        <v>11</v>
      </c>
      <c r="D13" s="44">
        <f>SUM(G13+I13+K13+M13+O13+Q13+S13)</f>
        <v>174</v>
      </c>
      <c r="E13" s="37"/>
      <c r="F13" s="45">
        <v>0</v>
      </c>
      <c r="G13" s="46">
        <v>27</v>
      </c>
      <c r="H13" s="40">
        <v>0</v>
      </c>
      <c r="I13" s="41">
        <v>27</v>
      </c>
      <c r="J13" s="40">
        <v>6</v>
      </c>
      <c r="K13" s="41">
        <v>68</v>
      </c>
      <c r="L13" s="40">
        <v>5</v>
      </c>
      <c r="M13" s="41">
        <v>52</v>
      </c>
      <c r="N13" s="42">
        <v>0</v>
      </c>
      <c r="O13" s="42">
        <v>0</v>
      </c>
      <c r="P13" s="40">
        <v>0</v>
      </c>
      <c r="Q13" s="41">
        <v>0</v>
      </c>
      <c r="R13" s="42"/>
      <c r="S13" s="41"/>
    </row>
    <row r="14" spans="1:19" s="7" customFormat="1" ht="21" customHeight="1">
      <c r="A14" s="30" t="s">
        <v>60</v>
      </c>
      <c r="B14" s="33" t="s">
        <v>31</v>
      </c>
      <c r="C14" s="43">
        <f>SUM(F14+H14+J14+L14+N14+P14+R14)</f>
        <v>10</v>
      </c>
      <c r="D14" s="44">
        <f>SUM(G14+I14+K14+M14+O14+Q14+S14)</f>
        <v>18</v>
      </c>
      <c r="E14" s="37"/>
      <c r="F14" s="45">
        <v>3</v>
      </c>
      <c r="G14" s="46">
        <v>6</v>
      </c>
      <c r="H14" s="40">
        <v>3</v>
      </c>
      <c r="I14" s="41">
        <v>3</v>
      </c>
      <c r="J14" s="40">
        <v>0</v>
      </c>
      <c r="K14" s="41">
        <v>9</v>
      </c>
      <c r="L14" s="40">
        <v>0</v>
      </c>
      <c r="M14" s="41">
        <v>0</v>
      </c>
      <c r="N14" s="42">
        <v>4</v>
      </c>
      <c r="O14" s="42">
        <v>0</v>
      </c>
      <c r="P14" s="40">
        <v>0</v>
      </c>
      <c r="Q14" s="41">
        <v>0</v>
      </c>
      <c r="R14" s="42"/>
      <c r="S14" s="41"/>
    </row>
    <row r="15" spans="1:19" s="7" customFormat="1" ht="21" customHeight="1">
      <c r="A15" s="30" t="s">
        <v>61</v>
      </c>
      <c r="B15" s="33" t="s">
        <v>67</v>
      </c>
      <c r="C15" s="43">
        <f>SUM(F15+H15+J15+L15+N15+P15+R15)</f>
        <v>3</v>
      </c>
      <c r="D15" s="44">
        <f>SUM(G15+I15+K15+M15+O15+Q15+S15)</f>
        <v>32</v>
      </c>
      <c r="E15" s="37"/>
      <c r="F15" s="45">
        <v>0</v>
      </c>
      <c r="G15" s="46">
        <v>7</v>
      </c>
      <c r="H15" s="40">
        <v>0</v>
      </c>
      <c r="I15" s="41">
        <v>0</v>
      </c>
      <c r="J15" s="40">
        <v>0</v>
      </c>
      <c r="K15" s="41">
        <v>0</v>
      </c>
      <c r="L15" s="40">
        <v>3</v>
      </c>
      <c r="M15" s="41">
        <v>25</v>
      </c>
      <c r="N15" s="42">
        <v>0</v>
      </c>
      <c r="O15" s="42">
        <v>0</v>
      </c>
      <c r="P15" s="40">
        <v>0</v>
      </c>
      <c r="Q15" s="41">
        <v>0</v>
      </c>
      <c r="R15" s="42"/>
      <c r="S15" s="41"/>
    </row>
    <row r="16" spans="1:19" s="7" customFormat="1" ht="21" customHeight="1" thickBot="1">
      <c r="A16" s="31" t="s">
        <v>63</v>
      </c>
      <c r="B16" s="34" t="s">
        <v>100</v>
      </c>
      <c r="C16" s="47">
        <f>SUM(F16+H16+J16+L16+N16+P16+R16)</f>
        <v>0</v>
      </c>
      <c r="D16" s="48">
        <f>SUM(G16+I16+K16+M16+O16+Q16+S16)</f>
        <v>5</v>
      </c>
      <c r="E16" s="49"/>
      <c r="F16" s="50">
        <v>0</v>
      </c>
      <c r="G16" s="51">
        <v>0</v>
      </c>
      <c r="H16" s="52">
        <v>0</v>
      </c>
      <c r="I16" s="53">
        <v>0</v>
      </c>
      <c r="J16" s="52">
        <v>0</v>
      </c>
      <c r="K16" s="53">
        <v>5</v>
      </c>
      <c r="L16" s="52">
        <v>0</v>
      </c>
      <c r="M16" s="53">
        <v>0</v>
      </c>
      <c r="N16" s="54">
        <v>0</v>
      </c>
      <c r="O16" s="54">
        <v>0</v>
      </c>
      <c r="P16" s="52">
        <v>0</v>
      </c>
      <c r="Q16" s="53">
        <v>0</v>
      </c>
      <c r="R16" s="54"/>
      <c r="S16" s="53"/>
    </row>
  </sheetData>
  <sheetProtection/>
  <mergeCells count="13">
    <mergeCell ref="A1:S1"/>
    <mergeCell ref="A2:S2"/>
    <mergeCell ref="A3:S3"/>
    <mergeCell ref="A5:A6"/>
    <mergeCell ref="B5:B6"/>
    <mergeCell ref="C5:D5"/>
    <mergeCell ref="F5:G5"/>
    <mergeCell ref="H5:I5"/>
    <mergeCell ref="J5:K5"/>
    <mergeCell ref="L5:M5"/>
    <mergeCell ref="N5:O5"/>
    <mergeCell ref="P5:Q5"/>
    <mergeCell ref="R5:S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298" t="s">
        <v>106</v>
      </c>
      <c r="B1" s="298"/>
      <c r="C1" s="298"/>
      <c r="D1" s="298"/>
      <c r="E1" s="298"/>
      <c r="F1" s="298"/>
    </row>
    <row r="2" spans="1:6" ht="18.75" customHeight="1">
      <c r="A2" s="299" t="s">
        <v>105</v>
      </c>
      <c r="B2" s="299"/>
      <c r="C2" s="299"/>
      <c r="D2" s="299"/>
      <c r="E2" s="299"/>
      <c r="F2" s="299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23" t="s">
        <v>96</v>
      </c>
      <c r="B4" s="2"/>
      <c r="C4" s="2"/>
      <c r="D4" s="2"/>
      <c r="E4" s="2"/>
      <c r="F4" s="2"/>
    </row>
    <row r="5" spans="1:6" ht="14.25" customHeight="1">
      <c r="A5" s="23"/>
      <c r="B5" s="24"/>
      <c r="C5" s="25" t="s">
        <v>87</v>
      </c>
      <c r="D5" s="25" t="s">
        <v>88</v>
      </c>
      <c r="E5" s="2"/>
      <c r="F5" s="2"/>
    </row>
    <row r="6" spans="1:4" s="22" customFormat="1" ht="14.25" customHeight="1">
      <c r="A6" s="22" t="s">
        <v>0</v>
      </c>
      <c r="B6" s="22" t="s">
        <v>95</v>
      </c>
      <c r="C6" s="22" t="s">
        <v>9</v>
      </c>
      <c r="D6" s="22" t="s">
        <v>278</v>
      </c>
    </row>
    <row r="7" spans="1:4" s="22" customFormat="1" ht="14.25" customHeight="1">
      <c r="A7" s="22" t="s">
        <v>55</v>
      </c>
      <c r="B7" s="22" t="s">
        <v>68</v>
      </c>
      <c r="C7" s="22" t="s">
        <v>8</v>
      </c>
      <c r="D7" s="22" t="s">
        <v>279</v>
      </c>
    </row>
    <row r="8" spans="1:4" s="22" customFormat="1" ht="14.25" customHeight="1">
      <c r="A8" s="22" t="s">
        <v>56</v>
      </c>
      <c r="B8" s="22" t="s">
        <v>69</v>
      </c>
      <c r="C8" s="22" t="s">
        <v>7</v>
      </c>
      <c r="D8" s="22" t="s">
        <v>280</v>
      </c>
    </row>
    <row r="9" spans="1:4" s="22" customFormat="1" ht="14.25" customHeight="1">
      <c r="A9" s="22" t="s">
        <v>57</v>
      </c>
      <c r="B9" s="22" t="s">
        <v>89</v>
      </c>
      <c r="C9" s="22" t="s">
        <v>6</v>
      </c>
      <c r="D9" s="22" t="s">
        <v>281</v>
      </c>
    </row>
    <row r="10" spans="1:4" s="22" customFormat="1" ht="14.25" customHeight="1">
      <c r="A10" s="22" t="s">
        <v>58</v>
      </c>
      <c r="B10" s="22" t="s">
        <v>31</v>
      </c>
      <c r="C10" s="22" t="s">
        <v>102</v>
      </c>
      <c r="D10" s="22" t="s">
        <v>284</v>
      </c>
    </row>
    <row r="11" spans="1:4" s="22" customFormat="1" ht="14.25" customHeight="1">
      <c r="A11" s="22" t="s">
        <v>59</v>
      </c>
      <c r="B11" s="22" t="s">
        <v>34</v>
      </c>
      <c r="C11" s="22" t="s">
        <v>102</v>
      </c>
      <c r="D11" s="22" t="s">
        <v>282</v>
      </c>
    </row>
    <row r="12" spans="1:4" s="22" customFormat="1" ht="14.25" customHeight="1">
      <c r="A12" s="22" t="s">
        <v>60</v>
      </c>
      <c r="B12" s="22" t="s">
        <v>33</v>
      </c>
      <c r="C12" s="22" t="s">
        <v>102</v>
      </c>
      <c r="D12" s="22" t="s">
        <v>283</v>
      </c>
    </row>
    <row r="13" spans="1:4" s="22" customFormat="1" ht="14.25" customHeight="1">
      <c r="A13" s="22" t="s">
        <v>61</v>
      </c>
      <c r="B13" s="22" t="s">
        <v>67</v>
      </c>
      <c r="C13" s="22" t="s">
        <v>102</v>
      </c>
      <c r="D13" s="22" t="s">
        <v>103</v>
      </c>
    </row>
    <row r="14" spans="1:4" s="22" customFormat="1" ht="14.25" customHeight="1">
      <c r="A14" s="22" t="s">
        <v>63</v>
      </c>
      <c r="B14" s="22" t="s">
        <v>94</v>
      </c>
      <c r="C14" s="22" t="s">
        <v>102</v>
      </c>
      <c r="D14" s="22" t="s">
        <v>103</v>
      </c>
    </row>
    <row r="15" spans="1:4" s="22" customFormat="1" ht="14.25" customHeight="1">
      <c r="A15" s="22" t="s">
        <v>64</v>
      </c>
      <c r="B15" s="22" t="s">
        <v>100</v>
      </c>
      <c r="C15" s="22" t="s">
        <v>102</v>
      </c>
      <c r="D15" s="22" t="s">
        <v>103</v>
      </c>
    </row>
    <row r="16" spans="1:6" ht="6" customHeight="1">
      <c r="A16" s="2"/>
      <c r="B16" s="2"/>
      <c r="C16" s="2"/>
      <c r="D16" s="2"/>
      <c r="E16" s="2"/>
      <c r="F16" s="2"/>
    </row>
    <row r="17" spans="1:6" ht="18.75" customHeight="1">
      <c r="A17" s="23" t="s">
        <v>97</v>
      </c>
      <c r="B17" s="2"/>
      <c r="C17" s="2"/>
      <c r="D17" s="2"/>
      <c r="E17" s="2"/>
      <c r="F17" s="2"/>
    </row>
    <row r="18" spans="1:6" ht="14.25" customHeight="1">
      <c r="A18" s="23"/>
      <c r="B18" s="24"/>
      <c r="C18" s="25" t="s">
        <v>87</v>
      </c>
      <c r="D18" s="25" t="s">
        <v>88</v>
      </c>
      <c r="E18" s="2"/>
      <c r="F18" s="2"/>
    </row>
    <row r="19" spans="1:4" s="22" customFormat="1" ht="14.25" customHeight="1">
      <c r="A19" s="22" t="s">
        <v>0</v>
      </c>
      <c r="B19" s="22" t="s">
        <v>95</v>
      </c>
      <c r="C19" s="22" t="s">
        <v>8</v>
      </c>
      <c r="D19" s="22" t="s">
        <v>285</v>
      </c>
    </row>
    <row r="20" spans="1:4" s="22" customFormat="1" ht="14.25" customHeight="1">
      <c r="A20" s="22" t="s">
        <v>55</v>
      </c>
      <c r="B20" s="22" t="s">
        <v>68</v>
      </c>
      <c r="C20" s="22" t="s">
        <v>7</v>
      </c>
      <c r="D20" s="22" t="s">
        <v>286</v>
      </c>
    </row>
    <row r="21" spans="1:4" s="22" customFormat="1" ht="14.25" customHeight="1">
      <c r="A21" s="22" t="s">
        <v>56</v>
      </c>
      <c r="B21" s="22" t="s">
        <v>69</v>
      </c>
      <c r="C21" s="22" t="s">
        <v>6</v>
      </c>
      <c r="D21" s="22" t="s">
        <v>287</v>
      </c>
    </row>
    <row r="22" spans="1:4" s="22" customFormat="1" ht="14.25" customHeight="1">
      <c r="A22" s="22" t="s">
        <v>57</v>
      </c>
      <c r="B22" s="22" t="s">
        <v>101</v>
      </c>
      <c r="C22" s="22" t="s">
        <v>5</v>
      </c>
      <c r="D22" s="22" t="s">
        <v>288</v>
      </c>
    </row>
    <row r="23" spans="1:4" s="22" customFormat="1" ht="14.25" customHeight="1">
      <c r="A23" s="22" t="s">
        <v>58</v>
      </c>
      <c r="B23" s="22" t="s">
        <v>31</v>
      </c>
      <c r="C23" s="22" t="s">
        <v>2</v>
      </c>
      <c r="D23" s="22" t="s">
        <v>289</v>
      </c>
    </row>
    <row r="24" spans="1:4" s="22" customFormat="1" ht="14.25" customHeight="1">
      <c r="A24" s="22" t="s">
        <v>59</v>
      </c>
      <c r="B24" s="22" t="s">
        <v>33</v>
      </c>
      <c r="C24" s="22" t="s">
        <v>102</v>
      </c>
      <c r="D24" s="22" t="s">
        <v>290</v>
      </c>
    </row>
    <row r="25" spans="1:4" s="22" customFormat="1" ht="14.25" customHeight="1">
      <c r="A25" s="22" t="s">
        <v>60</v>
      </c>
      <c r="B25" s="22" t="s">
        <v>67</v>
      </c>
      <c r="C25" s="22" t="s">
        <v>102</v>
      </c>
      <c r="D25" s="22" t="s">
        <v>104</v>
      </c>
    </row>
    <row r="26" spans="1:4" s="22" customFormat="1" ht="14.25" customHeight="1">
      <c r="A26" s="22" t="s">
        <v>61</v>
      </c>
      <c r="B26" s="22" t="s">
        <v>34</v>
      </c>
      <c r="C26" s="22" t="s">
        <v>102</v>
      </c>
      <c r="D26" s="22" t="s">
        <v>103</v>
      </c>
    </row>
    <row r="27" spans="1:4" s="22" customFormat="1" ht="14.25" customHeight="1">
      <c r="A27" s="22" t="s">
        <v>63</v>
      </c>
      <c r="B27" s="22" t="s">
        <v>100</v>
      </c>
      <c r="C27" s="22" t="s">
        <v>102</v>
      </c>
      <c r="D27" s="22" t="s">
        <v>103</v>
      </c>
    </row>
    <row r="28" spans="1:6" ht="6" customHeight="1">
      <c r="A28" s="22"/>
      <c r="E28" s="2"/>
      <c r="F28" s="2"/>
    </row>
    <row r="29" spans="1:5" ht="13.5" customHeight="1">
      <c r="A29" s="304" t="s">
        <v>99</v>
      </c>
      <c r="B29" s="304"/>
      <c r="C29" s="304"/>
      <c r="D29" s="304"/>
      <c r="E29" s="304"/>
    </row>
    <row r="30" spans="1:6" ht="13.5" customHeight="1">
      <c r="A30" s="1" t="s">
        <v>0</v>
      </c>
      <c r="B30" s="1" t="s">
        <v>155</v>
      </c>
      <c r="C30" s="1" t="s">
        <v>156</v>
      </c>
      <c r="D30" s="1" t="s">
        <v>109</v>
      </c>
      <c r="E30" s="1" t="s">
        <v>157</v>
      </c>
      <c r="F30" s="1" t="s">
        <v>62</v>
      </c>
    </row>
    <row r="31" spans="1:6" ht="13.5" customHeight="1">
      <c r="A31" s="1" t="s">
        <v>55</v>
      </c>
      <c r="B31" s="1" t="s">
        <v>158</v>
      </c>
      <c r="C31" s="1" t="s">
        <v>156</v>
      </c>
      <c r="D31" s="1" t="s">
        <v>109</v>
      </c>
      <c r="E31" s="1" t="s">
        <v>159</v>
      </c>
      <c r="F31" s="1" t="s">
        <v>86</v>
      </c>
    </row>
    <row r="32" spans="1:6" ht="13.5" customHeight="1">
      <c r="A32" s="1" t="s">
        <v>56</v>
      </c>
      <c r="B32" s="1" t="s">
        <v>160</v>
      </c>
      <c r="C32" s="1" t="s">
        <v>156</v>
      </c>
      <c r="D32" s="1" t="s">
        <v>109</v>
      </c>
      <c r="E32" s="1" t="s">
        <v>113</v>
      </c>
      <c r="F32" s="1" t="s">
        <v>85</v>
      </c>
    </row>
    <row r="33" spans="1:6" ht="13.5" customHeight="1">
      <c r="A33" s="1" t="s">
        <v>57</v>
      </c>
      <c r="B33" s="1" t="s">
        <v>161</v>
      </c>
      <c r="C33" s="1" t="s">
        <v>156</v>
      </c>
      <c r="D33" s="1" t="s">
        <v>68</v>
      </c>
      <c r="E33" s="1" t="s">
        <v>145</v>
      </c>
      <c r="F33" s="1" t="s">
        <v>84</v>
      </c>
    </row>
    <row r="34" spans="1:6" ht="13.5" customHeight="1">
      <c r="A34" s="1" t="s">
        <v>58</v>
      </c>
      <c r="B34" s="1" t="s">
        <v>162</v>
      </c>
      <c r="C34" s="1" t="s">
        <v>156</v>
      </c>
      <c r="D34" s="1" t="s">
        <v>68</v>
      </c>
      <c r="E34" s="4" t="s">
        <v>163</v>
      </c>
      <c r="F34" s="1" t="s">
        <v>76</v>
      </c>
    </row>
    <row r="35" spans="1:6" ht="13.5" customHeight="1">
      <c r="A35" s="1" t="s">
        <v>59</v>
      </c>
      <c r="B35" s="1" t="s">
        <v>164</v>
      </c>
      <c r="C35" s="1" t="s">
        <v>156</v>
      </c>
      <c r="D35" s="1" t="s">
        <v>69</v>
      </c>
      <c r="E35" s="4" t="s">
        <v>118</v>
      </c>
      <c r="F35" s="1" t="s">
        <v>83</v>
      </c>
    </row>
    <row r="36" spans="1:6" ht="13.5" customHeight="1">
      <c r="A36" s="1" t="s">
        <v>60</v>
      </c>
      <c r="B36" s="1" t="s">
        <v>165</v>
      </c>
      <c r="C36" s="1" t="s">
        <v>156</v>
      </c>
      <c r="D36" s="1" t="s">
        <v>166</v>
      </c>
      <c r="E36" s="4" t="s">
        <v>119</v>
      </c>
      <c r="F36" s="1" t="s">
        <v>70</v>
      </c>
    </row>
    <row r="37" spans="1:6" ht="13.5" customHeight="1">
      <c r="A37" s="1" t="s">
        <v>61</v>
      </c>
      <c r="B37" s="1" t="s">
        <v>167</v>
      </c>
      <c r="C37" s="1" t="s">
        <v>168</v>
      </c>
      <c r="D37" s="1" t="s">
        <v>89</v>
      </c>
      <c r="E37" s="1" t="s">
        <v>147</v>
      </c>
      <c r="F37" s="1" t="s">
        <v>71</v>
      </c>
    </row>
    <row r="38" spans="1:6" ht="13.5" customHeight="1">
      <c r="A38" s="1" t="s">
        <v>63</v>
      </c>
      <c r="B38" s="1" t="s">
        <v>169</v>
      </c>
      <c r="C38" s="1" t="s">
        <v>156</v>
      </c>
      <c r="D38" s="1" t="s">
        <v>69</v>
      </c>
      <c r="E38" s="1" t="s">
        <v>122</v>
      </c>
      <c r="F38" s="1" t="s">
        <v>77</v>
      </c>
    </row>
    <row r="39" spans="1:6" ht="13.5" customHeight="1">
      <c r="A39" s="1" t="s">
        <v>64</v>
      </c>
      <c r="B39" s="1" t="s">
        <v>170</v>
      </c>
      <c r="C39" s="1" t="s">
        <v>156</v>
      </c>
      <c r="D39" s="1" t="s">
        <v>109</v>
      </c>
      <c r="E39" s="1" t="s">
        <v>149</v>
      </c>
      <c r="F39" s="1" t="s">
        <v>72</v>
      </c>
    </row>
    <row r="40" spans="1:6" ht="13.5" customHeight="1">
      <c r="A40" s="1" t="s">
        <v>65</v>
      </c>
      <c r="B40" s="55" t="s">
        <v>171</v>
      </c>
      <c r="C40" s="56" t="s">
        <v>168</v>
      </c>
      <c r="D40" s="3" t="s">
        <v>109</v>
      </c>
      <c r="E40" s="1" t="s">
        <v>123</v>
      </c>
      <c r="F40" s="1" t="s">
        <v>73</v>
      </c>
    </row>
    <row r="41" spans="1:6" ht="13.5" customHeight="1">
      <c r="A41" s="1" t="s">
        <v>66</v>
      </c>
      <c r="B41" s="1" t="s">
        <v>172</v>
      </c>
      <c r="C41" s="1" t="s">
        <v>168</v>
      </c>
      <c r="D41" s="1" t="s">
        <v>68</v>
      </c>
      <c r="E41" s="4" t="s">
        <v>124</v>
      </c>
      <c r="F41" s="1" t="s">
        <v>37</v>
      </c>
    </row>
    <row r="42" spans="1:6" ht="13.5" customHeight="1">
      <c r="A42" s="1" t="s">
        <v>11</v>
      </c>
      <c r="B42" s="1" t="s">
        <v>173</v>
      </c>
      <c r="C42" s="1" t="s">
        <v>156</v>
      </c>
      <c r="D42" s="1" t="s">
        <v>31</v>
      </c>
      <c r="E42" s="4" t="s">
        <v>125</v>
      </c>
      <c r="F42" s="1" t="s">
        <v>78</v>
      </c>
    </row>
    <row r="43" spans="1:6" ht="13.5" customHeight="1">
      <c r="A43" s="1" t="s">
        <v>12</v>
      </c>
      <c r="B43" s="1" t="s">
        <v>174</v>
      </c>
      <c r="C43" s="1" t="s">
        <v>168</v>
      </c>
      <c r="D43" s="1" t="s">
        <v>69</v>
      </c>
      <c r="E43" s="1" t="s">
        <v>127</v>
      </c>
      <c r="F43" s="1" t="s">
        <v>79</v>
      </c>
    </row>
    <row r="44" spans="1:6" ht="13.5" customHeight="1">
      <c r="A44" s="1" t="s">
        <v>13</v>
      </c>
      <c r="B44" s="55" t="s">
        <v>175</v>
      </c>
      <c r="C44" s="55">
        <v>2008</v>
      </c>
      <c r="D44" s="1" t="s">
        <v>34</v>
      </c>
      <c r="E44" s="4" t="s">
        <v>129</v>
      </c>
      <c r="F44" s="1" t="s">
        <v>74</v>
      </c>
    </row>
    <row r="45" spans="1:6" ht="13.5" customHeight="1">
      <c r="A45" s="1" t="s">
        <v>14</v>
      </c>
      <c r="B45" s="1" t="s">
        <v>176</v>
      </c>
      <c r="C45" s="1" t="s">
        <v>156</v>
      </c>
      <c r="D45" s="1" t="s">
        <v>109</v>
      </c>
      <c r="E45" s="1" t="s">
        <v>131</v>
      </c>
      <c r="F45" s="1" t="s">
        <v>81</v>
      </c>
    </row>
    <row r="46" spans="1:6" ht="13.5" customHeight="1">
      <c r="A46" s="1" t="s">
        <v>15</v>
      </c>
      <c r="B46" s="1" t="s">
        <v>177</v>
      </c>
      <c r="C46" s="1" t="s">
        <v>156</v>
      </c>
      <c r="D46" s="1" t="s">
        <v>33</v>
      </c>
      <c r="E46" s="1" t="s">
        <v>137</v>
      </c>
      <c r="F46" s="1" t="s">
        <v>75</v>
      </c>
    </row>
    <row r="47" spans="1:6" ht="13.5" customHeight="1">
      <c r="A47" s="1" t="s">
        <v>16</v>
      </c>
      <c r="B47" s="1" t="s">
        <v>178</v>
      </c>
      <c r="C47" s="1" t="s">
        <v>156</v>
      </c>
      <c r="D47" s="1" t="s">
        <v>89</v>
      </c>
      <c r="E47" s="4" t="s">
        <v>150</v>
      </c>
      <c r="F47" s="1" t="s">
        <v>82</v>
      </c>
    </row>
    <row r="48" spans="1:6" ht="13.5" customHeight="1">
      <c r="A48" s="1" t="s">
        <v>17</v>
      </c>
      <c r="B48" s="1" t="s">
        <v>179</v>
      </c>
      <c r="C48" s="1" t="s">
        <v>168</v>
      </c>
      <c r="D48" s="1" t="s">
        <v>68</v>
      </c>
      <c r="E48" s="1" t="s">
        <v>138</v>
      </c>
      <c r="F48" s="1" t="s">
        <v>80</v>
      </c>
    </row>
    <row r="49" spans="1:6" ht="13.5" customHeight="1">
      <c r="A49" s="1" t="s">
        <v>18</v>
      </c>
      <c r="B49" s="1" t="s">
        <v>180</v>
      </c>
      <c r="C49" s="1" t="s">
        <v>168</v>
      </c>
      <c r="D49" s="1" t="s">
        <v>109</v>
      </c>
      <c r="E49" s="1" t="s">
        <v>138</v>
      </c>
      <c r="F49" s="1" t="s">
        <v>10</v>
      </c>
    </row>
    <row r="50" spans="1:6" ht="13.5" customHeight="1">
      <c r="A50" s="1" t="s">
        <v>19</v>
      </c>
      <c r="B50" s="1" t="s">
        <v>181</v>
      </c>
      <c r="C50" s="1" t="s">
        <v>168</v>
      </c>
      <c r="D50" s="1" t="s">
        <v>68</v>
      </c>
      <c r="E50" s="1" t="s">
        <v>182</v>
      </c>
      <c r="F50" s="1" t="s">
        <v>9</v>
      </c>
    </row>
    <row r="51" spans="1:6" ht="13.5" customHeight="1">
      <c r="A51" s="1" t="s">
        <v>20</v>
      </c>
      <c r="B51" s="1" t="s">
        <v>183</v>
      </c>
      <c r="C51" s="1" t="s">
        <v>156</v>
      </c>
      <c r="D51" s="1" t="s">
        <v>89</v>
      </c>
      <c r="E51" s="1" t="s">
        <v>151</v>
      </c>
      <c r="F51" s="1" t="s">
        <v>8</v>
      </c>
    </row>
    <row r="52" spans="1:6" ht="13.5" customHeight="1">
      <c r="A52" s="1" t="s">
        <v>21</v>
      </c>
      <c r="B52" s="1" t="s">
        <v>184</v>
      </c>
      <c r="C52" s="1" t="s">
        <v>168</v>
      </c>
      <c r="D52" s="1" t="s">
        <v>109</v>
      </c>
      <c r="E52" s="1" t="s">
        <v>152</v>
      </c>
      <c r="F52" s="1" t="s">
        <v>7</v>
      </c>
    </row>
    <row r="53" spans="1:6" ht="13.5" customHeight="1">
      <c r="A53" s="1" t="s">
        <v>22</v>
      </c>
      <c r="B53" s="1" t="s">
        <v>185</v>
      </c>
      <c r="C53" s="1" t="s">
        <v>156</v>
      </c>
      <c r="D53" s="1" t="s">
        <v>69</v>
      </c>
      <c r="E53" s="1" t="s">
        <v>186</v>
      </c>
      <c r="F53" s="1" t="s">
        <v>6</v>
      </c>
    </row>
    <row r="54" spans="1:6" ht="13.5" customHeight="1">
      <c r="A54" s="1" t="s">
        <v>23</v>
      </c>
      <c r="B54" s="1" t="s">
        <v>187</v>
      </c>
      <c r="C54" s="1" t="s">
        <v>168</v>
      </c>
      <c r="D54" s="1" t="s">
        <v>89</v>
      </c>
      <c r="E54" s="1" t="s">
        <v>153</v>
      </c>
      <c r="F54" s="1" t="s">
        <v>5</v>
      </c>
    </row>
    <row r="55" spans="1:6" ht="13.5" customHeight="1">
      <c r="A55" s="1" t="s">
        <v>24</v>
      </c>
      <c r="B55" s="1" t="s">
        <v>188</v>
      </c>
      <c r="C55" s="1" t="s">
        <v>156</v>
      </c>
      <c r="D55" s="1" t="s">
        <v>34</v>
      </c>
      <c r="E55" s="1" t="s">
        <v>189</v>
      </c>
      <c r="F55" s="1" t="s">
        <v>4</v>
      </c>
    </row>
    <row r="56" spans="1:6" ht="13.5" customHeight="1">
      <c r="A56" s="1" t="s">
        <v>25</v>
      </c>
      <c r="B56" s="1" t="s">
        <v>190</v>
      </c>
      <c r="C56" s="1" t="s">
        <v>168</v>
      </c>
      <c r="D56" s="1" t="s">
        <v>31</v>
      </c>
      <c r="E56" s="4" t="s">
        <v>154</v>
      </c>
      <c r="F56" s="1" t="s">
        <v>3</v>
      </c>
    </row>
    <row r="57" spans="1:6" ht="13.5" customHeight="1">
      <c r="A57" s="1" t="s">
        <v>26</v>
      </c>
      <c r="B57" s="1" t="s">
        <v>191</v>
      </c>
      <c r="C57" s="1" t="s">
        <v>156</v>
      </c>
      <c r="D57" s="1" t="s">
        <v>89</v>
      </c>
      <c r="E57" s="1" t="s">
        <v>192</v>
      </c>
      <c r="F57" s="1" t="s">
        <v>2</v>
      </c>
    </row>
    <row r="58" spans="1:6" ht="13.5" customHeight="1">
      <c r="A58" s="1" t="s">
        <v>27</v>
      </c>
      <c r="B58" s="1" t="s">
        <v>193</v>
      </c>
      <c r="C58" s="1" t="s">
        <v>156</v>
      </c>
      <c r="D58" s="1" t="s">
        <v>89</v>
      </c>
      <c r="E58" s="4" t="s">
        <v>194</v>
      </c>
      <c r="F58" s="1" t="s">
        <v>1</v>
      </c>
    </row>
    <row r="59" spans="1:6" ht="13.5" customHeight="1">
      <c r="A59" s="1" t="s">
        <v>28</v>
      </c>
      <c r="B59" s="1" t="s">
        <v>195</v>
      </c>
      <c r="C59" s="1" t="s">
        <v>156</v>
      </c>
      <c r="D59" s="1" t="s">
        <v>69</v>
      </c>
      <c r="E59" s="1" t="s">
        <v>139</v>
      </c>
      <c r="F59" s="1" t="s">
        <v>35</v>
      </c>
    </row>
    <row r="60" spans="1:5" ht="13.5" customHeight="1">
      <c r="A60" s="1" t="s">
        <v>29</v>
      </c>
      <c r="B60" s="1" t="s">
        <v>196</v>
      </c>
      <c r="C60" s="1" t="s">
        <v>168</v>
      </c>
      <c r="D60" s="1" t="s">
        <v>109</v>
      </c>
      <c r="E60" s="1" t="s">
        <v>140</v>
      </c>
    </row>
    <row r="61" spans="1:5" ht="13.5" customHeight="1">
      <c r="A61" s="1" t="s">
        <v>30</v>
      </c>
      <c r="B61" s="1" t="s">
        <v>197</v>
      </c>
      <c r="C61" s="1" t="s">
        <v>156</v>
      </c>
      <c r="D61" s="1" t="s">
        <v>69</v>
      </c>
      <c r="E61" s="1" t="s">
        <v>141</v>
      </c>
    </row>
    <row r="62" spans="1:5" ht="13.5" customHeight="1">
      <c r="A62" s="1" t="s">
        <v>32</v>
      </c>
      <c r="B62" s="1" t="s">
        <v>198</v>
      </c>
      <c r="C62" s="1" t="s">
        <v>156</v>
      </c>
      <c r="D62" s="1" t="s">
        <v>89</v>
      </c>
      <c r="E62" s="4" t="s">
        <v>142</v>
      </c>
    </row>
    <row r="63" spans="1:5" ht="13.5" customHeight="1">
      <c r="A63" s="1" t="s">
        <v>36</v>
      </c>
      <c r="B63" s="1" t="s">
        <v>199</v>
      </c>
      <c r="C63" s="1" t="s">
        <v>156</v>
      </c>
      <c r="D63" s="1" t="s">
        <v>68</v>
      </c>
      <c r="E63" s="4" t="s">
        <v>200</v>
      </c>
    </row>
    <row r="64" spans="1:5" ht="13.5" customHeight="1">
      <c r="A64" s="1" t="s">
        <v>38</v>
      </c>
      <c r="B64" s="1" t="s">
        <v>201</v>
      </c>
      <c r="C64" s="1" t="s">
        <v>156</v>
      </c>
      <c r="D64" s="1" t="s">
        <v>69</v>
      </c>
      <c r="E64" s="4" t="s">
        <v>143</v>
      </c>
    </row>
    <row r="65" spans="1:5" ht="13.5" customHeight="1">
      <c r="A65" s="1" t="s">
        <v>39</v>
      </c>
      <c r="B65" s="1" t="s">
        <v>202</v>
      </c>
      <c r="C65" s="1" t="s">
        <v>168</v>
      </c>
      <c r="D65" s="1" t="s">
        <v>89</v>
      </c>
      <c r="E65" s="4" t="s">
        <v>203</v>
      </c>
    </row>
    <row r="66" spans="1:5" ht="13.5" customHeight="1">
      <c r="A66" s="1" t="s">
        <v>40</v>
      </c>
      <c r="B66" s="1" t="s">
        <v>204</v>
      </c>
      <c r="C66" s="1" t="s">
        <v>168</v>
      </c>
      <c r="D66" s="1" t="s">
        <v>109</v>
      </c>
      <c r="E66" s="1" t="s">
        <v>205</v>
      </c>
    </row>
    <row r="67" spans="1:5" ht="13.5" customHeight="1">
      <c r="A67" s="1" t="s">
        <v>126</v>
      </c>
      <c r="B67" s="1" t="s">
        <v>206</v>
      </c>
      <c r="C67" s="1" t="s">
        <v>168</v>
      </c>
      <c r="D67" s="1" t="s">
        <v>69</v>
      </c>
      <c r="E67" s="4" t="s">
        <v>207</v>
      </c>
    </row>
    <row r="68" spans="1:5" ht="13.5" customHeight="1">
      <c r="A68" s="1" t="s">
        <v>128</v>
      </c>
      <c r="B68" s="1" t="s">
        <v>208</v>
      </c>
      <c r="C68" s="1" t="s">
        <v>168</v>
      </c>
      <c r="D68" s="1" t="s">
        <v>69</v>
      </c>
      <c r="E68" s="1" t="s">
        <v>209</v>
      </c>
    </row>
    <row r="69" spans="1:5" ht="13.5" customHeight="1">
      <c r="A69" s="1" t="s">
        <v>130</v>
      </c>
      <c r="B69" s="1" t="s">
        <v>210</v>
      </c>
      <c r="C69" s="1" t="s">
        <v>168</v>
      </c>
      <c r="D69" s="1" t="s">
        <v>67</v>
      </c>
      <c r="E69" s="1" t="s">
        <v>211</v>
      </c>
    </row>
    <row r="70" spans="1:5" ht="13.5" customHeight="1">
      <c r="A70" s="1" t="s">
        <v>132</v>
      </c>
      <c r="B70" s="1" t="s">
        <v>212</v>
      </c>
      <c r="C70" s="1" t="s">
        <v>156</v>
      </c>
      <c r="D70" s="1" t="s">
        <v>89</v>
      </c>
      <c r="E70" s="1" t="s">
        <v>213</v>
      </c>
    </row>
    <row r="71" spans="1:5" ht="13.5" customHeight="1">
      <c r="A71" s="1" t="s">
        <v>133</v>
      </c>
      <c r="B71" s="1" t="s">
        <v>214</v>
      </c>
      <c r="C71" s="1" t="s">
        <v>168</v>
      </c>
      <c r="D71" s="1" t="s">
        <v>89</v>
      </c>
      <c r="E71" s="1" t="s">
        <v>215</v>
      </c>
    </row>
    <row r="72" spans="1:5" ht="13.5" customHeight="1">
      <c r="A72" s="1" t="s">
        <v>134</v>
      </c>
      <c r="B72" s="1" t="s">
        <v>216</v>
      </c>
      <c r="C72" s="1" t="s">
        <v>168</v>
      </c>
      <c r="D72" s="1" t="s">
        <v>89</v>
      </c>
      <c r="E72" s="4" t="s">
        <v>217</v>
      </c>
    </row>
    <row r="73" spans="1:5" ht="13.5" customHeight="1">
      <c r="A73" s="1" t="s">
        <v>136</v>
      </c>
      <c r="B73" s="1" t="s">
        <v>218</v>
      </c>
      <c r="C73" s="1" t="s">
        <v>168</v>
      </c>
      <c r="D73" s="1" t="s">
        <v>109</v>
      </c>
      <c r="E73" s="1" t="s">
        <v>219</v>
      </c>
    </row>
    <row r="74" spans="1:5" ht="13.5" customHeight="1">
      <c r="A74" s="1"/>
      <c r="B74" s="1" t="s">
        <v>220</v>
      </c>
      <c r="C74" s="1" t="s">
        <v>168</v>
      </c>
      <c r="D74" s="1" t="s">
        <v>68</v>
      </c>
      <c r="E74" s="1" t="s">
        <v>221</v>
      </c>
    </row>
    <row r="75" ht="13.5" customHeight="1"/>
    <row r="76" spans="1:5" ht="13.5" customHeight="1">
      <c r="A76" s="304" t="s">
        <v>222</v>
      </c>
      <c r="B76" s="304"/>
      <c r="C76" s="304"/>
      <c r="D76" s="304"/>
      <c r="E76" s="304"/>
    </row>
    <row r="77" spans="1:6" ht="13.5" customHeight="1">
      <c r="A77" s="1" t="s">
        <v>0</v>
      </c>
      <c r="B77" s="1" t="s">
        <v>223</v>
      </c>
      <c r="C77" s="1" t="s">
        <v>156</v>
      </c>
      <c r="D77" s="1" t="s">
        <v>224</v>
      </c>
      <c r="E77" s="4" t="s">
        <v>107</v>
      </c>
      <c r="F77" s="1" t="s">
        <v>62</v>
      </c>
    </row>
    <row r="78" spans="1:6" ht="13.5" customHeight="1">
      <c r="A78" s="1" t="s">
        <v>55</v>
      </c>
      <c r="B78" s="1" t="s">
        <v>225</v>
      </c>
      <c r="C78" s="1" t="s">
        <v>156</v>
      </c>
      <c r="D78" s="1" t="s">
        <v>89</v>
      </c>
      <c r="E78" s="1" t="s">
        <v>108</v>
      </c>
      <c r="F78" s="1" t="s">
        <v>86</v>
      </c>
    </row>
    <row r="79" spans="1:6" ht="13.5" customHeight="1">
      <c r="A79" s="1" t="s">
        <v>56</v>
      </c>
      <c r="B79" s="1" t="s">
        <v>226</v>
      </c>
      <c r="C79" s="1" t="s">
        <v>156</v>
      </c>
      <c r="D79" s="1" t="s">
        <v>89</v>
      </c>
      <c r="E79" s="1" t="s">
        <v>110</v>
      </c>
      <c r="F79" s="1" t="s">
        <v>85</v>
      </c>
    </row>
    <row r="80" spans="1:6" ht="13.5" customHeight="1">
      <c r="A80" s="1" t="s">
        <v>57</v>
      </c>
      <c r="B80" s="1" t="s">
        <v>227</v>
      </c>
      <c r="C80" s="1" t="s">
        <v>156</v>
      </c>
      <c r="D80" s="1" t="s">
        <v>144</v>
      </c>
      <c r="E80" s="1" t="s">
        <v>112</v>
      </c>
      <c r="F80" s="1" t="s">
        <v>84</v>
      </c>
    </row>
    <row r="81" spans="1:6" ht="13.5" customHeight="1">
      <c r="A81" s="1" t="s">
        <v>58</v>
      </c>
      <c r="B81" s="1" t="s">
        <v>228</v>
      </c>
      <c r="C81" s="1" t="s">
        <v>168</v>
      </c>
      <c r="D81" s="1" t="s">
        <v>69</v>
      </c>
      <c r="E81" s="1" t="s">
        <v>114</v>
      </c>
      <c r="F81" s="1" t="s">
        <v>76</v>
      </c>
    </row>
    <row r="82" spans="1:6" ht="13.5" customHeight="1">
      <c r="A82" s="1" t="s">
        <v>59</v>
      </c>
      <c r="B82" s="1" t="s">
        <v>229</v>
      </c>
      <c r="C82" s="1" t="s">
        <v>156</v>
      </c>
      <c r="D82" s="1" t="s">
        <v>69</v>
      </c>
      <c r="E82" s="1" t="s">
        <v>163</v>
      </c>
      <c r="F82" s="1" t="s">
        <v>83</v>
      </c>
    </row>
    <row r="83" spans="1:6" ht="13.5" customHeight="1">
      <c r="A83" s="1" t="s">
        <v>60</v>
      </c>
      <c r="B83" s="1" t="s">
        <v>230</v>
      </c>
      <c r="C83" s="1" t="s">
        <v>156</v>
      </c>
      <c r="D83" s="1" t="s">
        <v>109</v>
      </c>
      <c r="E83" s="1" t="s">
        <v>146</v>
      </c>
      <c r="F83" s="1" t="s">
        <v>70</v>
      </c>
    </row>
    <row r="84" spans="1:6" ht="13.5" customHeight="1">
      <c r="A84" s="1" t="s">
        <v>61</v>
      </c>
      <c r="B84" s="1" t="s">
        <v>231</v>
      </c>
      <c r="C84" s="1" t="s">
        <v>156</v>
      </c>
      <c r="D84" s="1" t="s">
        <v>109</v>
      </c>
      <c r="E84" s="1" t="s">
        <v>115</v>
      </c>
      <c r="F84" s="1" t="s">
        <v>71</v>
      </c>
    </row>
    <row r="85" spans="1:6" ht="13.5" customHeight="1">
      <c r="A85" s="1" t="s">
        <v>63</v>
      </c>
      <c r="B85" s="1" t="s">
        <v>232</v>
      </c>
      <c r="C85" s="1" t="s">
        <v>168</v>
      </c>
      <c r="D85" s="1" t="s">
        <v>33</v>
      </c>
      <c r="E85" s="1" t="s">
        <v>115</v>
      </c>
      <c r="F85" s="1" t="s">
        <v>77</v>
      </c>
    </row>
    <row r="86" spans="1:6" ht="13.5" customHeight="1">
      <c r="A86" s="1" t="s">
        <v>64</v>
      </c>
      <c r="B86" s="1" t="s">
        <v>233</v>
      </c>
      <c r="C86" s="1" t="s">
        <v>168</v>
      </c>
      <c r="D86" s="1" t="s">
        <v>109</v>
      </c>
      <c r="E86" s="1" t="s">
        <v>116</v>
      </c>
      <c r="F86" s="1" t="s">
        <v>72</v>
      </c>
    </row>
    <row r="87" spans="1:6" ht="13.5" customHeight="1">
      <c r="A87" s="1" t="s">
        <v>65</v>
      </c>
      <c r="B87" s="1" t="s">
        <v>234</v>
      </c>
      <c r="C87" s="1" t="s">
        <v>156</v>
      </c>
      <c r="D87" s="1" t="s">
        <v>109</v>
      </c>
      <c r="E87" s="1" t="s">
        <v>117</v>
      </c>
      <c r="F87" s="1" t="s">
        <v>73</v>
      </c>
    </row>
    <row r="88" spans="1:6" ht="13.5" customHeight="1">
      <c r="A88" s="1" t="s">
        <v>66</v>
      </c>
      <c r="B88" s="1" t="s">
        <v>235</v>
      </c>
      <c r="C88" s="1" t="s">
        <v>156</v>
      </c>
      <c r="D88" s="1" t="s">
        <v>69</v>
      </c>
      <c r="E88" s="1" t="s">
        <v>118</v>
      </c>
      <c r="F88" s="1" t="s">
        <v>37</v>
      </c>
    </row>
    <row r="89" spans="1:6" ht="13.5" customHeight="1">
      <c r="A89" s="1" t="s">
        <v>11</v>
      </c>
      <c r="B89" s="57" t="s">
        <v>236</v>
      </c>
      <c r="C89" s="57" t="s">
        <v>156</v>
      </c>
      <c r="D89" s="57" t="s">
        <v>224</v>
      </c>
      <c r="E89" s="1" t="s">
        <v>120</v>
      </c>
      <c r="F89" s="1" t="s">
        <v>78</v>
      </c>
    </row>
    <row r="90" spans="1:6" ht="13.5" customHeight="1">
      <c r="A90" s="1" t="s">
        <v>12</v>
      </c>
      <c r="B90" s="1" t="s">
        <v>237</v>
      </c>
      <c r="C90" s="1" t="s">
        <v>156</v>
      </c>
      <c r="D90" s="1" t="s">
        <v>109</v>
      </c>
      <c r="E90" s="1" t="s">
        <v>121</v>
      </c>
      <c r="F90" s="1" t="s">
        <v>79</v>
      </c>
    </row>
    <row r="91" spans="1:6" ht="13.5" customHeight="1">
      <c r="A91" s="1" t="s">
        <v>13</v>
      </c>
      <c r="B91" s="1" t="s">
        <v>238</v>
      </c>
      <c r="C91" s="1" t="s">
        <v>168</v>
      </c>
      <c r="D91" s="1" t="s">
        <v>109</v>
      </c>
      <c r="E91" s="1" t="s">
        <v>148</v>
      </c>
      <c r="F91" s="1" t="s">
        <v>74</v>
      </c>
    </row>
    <row r="92" spans="1:6" ht="13.5" customHeight="1">
      <c r="A92" s="1" t="s">
        <v>14</v>
      </c>
      <c r="B92" s="1" t="s">
        <v>239</v>
      </c>
      <c r="C92" s="1" t="s">
        <v>168</v>
      </c>
      <c r="D92" s="1" t="s">
        <v>109</v>
      </c>
      <c r="E92" s="1" t="s">
        <v>148</v>
      </c>
      <c r="F92" s="1" t="s">
        <v>81</v>
      </c>
    </row>
    <row r="93" spans="1:6" ht="13.5" customHeight="1">
      <c r="A93" s="1" t="s">
        <v>15</v>
      </c>
      <c r="B93" s="1" t="s">
        <v>240</v>
      </c>
      <c r="C93" s="1" t="s">
        <v>168</v>
      </c>
      <c r="D93" s="1" t="s">
        <v>109</v>
      </c>
      <c r="E93" s="1" t="s">
        <v>148</v>
      </c>
      <c r="F93" s="1" t="s">
        <v>75</v>
      </c>
    </row>
    <row r="94" spans="1:6" ht="13.5" customHeight="1">
      <c r="A94" s="1" t="s">
        <v>16</v>
      </c>
      <c r="B94" s="1" t="s">
        <v>241</v>
      </c>
      <c r="C94" s="1" t="s">
        <v>156</v>
      </c>
      <c r="D94" s="1" t="s">
        <v>109</v>
      </c>
      <c r="E94" s="1" t="s">
        <v>122</v>
      </c>
      <c r="F94" s="1" t="s">
        <v>82</v>
      </c>
    </row>
    <row r="95" spans="1:6" ht="13.5" customHeight="1">
      <c r="A95" s="1" t="s">
        <v>17</v>
      </c>
      <c r="B95" s="1" t="s">
        <v>242</v>
      </c>
      <c r="C95" s="1" t="s">
        <v>168</v>
      </c>
      <c r="D95" s="1" t="s">
        <v>224</v>
      </c>
      <c r="E95" s="1" t="s">
        <v>149</v>
      </c>
      <c r="F95" s="1" t="s">
        <v>80</v>
      </c>
    </row>
    <row r="96" spans="1:6" ht="13.5" customHeight="1">
      <c r="A96" s="1" t="s">
        <v>18</v>
      </c>
      <c r="B96" s="1" t="s">
        <v>243</v>
      </c>
      <c r="C96" s="1" t="s">
        <v>156</v>
      </c>
      <c r="D96" s="1" t="s">
        <v>224</v>
      </c>
      <c r="E96" s="1" t="s">
        <v>149</v>
      </c>
      <c r="F96" s="1" t="s">
        <v>10</v>
      </c>
    </row>
    <row r="97" spans="1:6" ht="13.5" customHeight="1">
      <c r="A97" s="1" t="s">
        <v>19</v>
      </c>
      <c r="B97" s="1" t="s">
        <v>244</v>
      </c>
      <c r="C97" s="1" t="s">
        <v>156</v>
      </c>
      <c r="D97" s="1" t="s">
        <v>69</v>
      </c>
      <c r="E97" s="1" t="s">
        <v>123</v>
      </c>
      <c r="F97" s="1" t="s">
        <v>9</v>
      </c>
    </row>
    <row r="98" spans="1:6" ht="13.5" customHeight="1">
      <c r="A98" s="1" t="s">
        <v>20</v>
      </c>
      <c r="B98" s="1" t="s">
        <v>245</v>
      </c>
      <c r="C98" s="1" t="s">
        <v>156</v>
      </c>
      <c r="D98" s="1" t="s">
        <v>224</v>
      </c>
      <c r="E98" s="1" t="s">
        <v>127</v>
      </c>
      <c r="F98" s="1" t="s">
        <v>8</v>
      </c>
    </row>
    <row r="99" spans="1:6" ht="13.5" customHeight="1">
      <c r="A99" s="1" t="s">
        <v>21</v>
      </c>
      <c r="B99" s="57" t="s">
        <v>246</v>
      </c>
      <c r="C99" s="57" t="s">
        <v>156</v>
      </c>
      <c r="D99" s="57" t="s">
        <v>224</v>
      </c>
      <c r="E99" s="1" t="s">
        <v>135</v>
      </c>
      <c r="F99" s="1" t="s">
        <v>7</v>
      </c>
    </row>
    <row r="100" spans="1:6" ht="13.5" customHeight="1">
      <c r="A100" s="1" t="s">
        <v>22</v>
      </c>
      <c r="B100" s="1" t="s">
        <v>247</v>
      </c>
      <c r="C100" s="1" t="s">
        <v>168</v>
      </c>
      <c r="D100" s="1" t="s">
        <v>67</v>
      </c>
      <c r="E100" s="1" t="s">
        <v>137</v>
      </c>
      <c r="F100" s="1" t="s">
        <v>6</v>
      </c>
    </row>
    <row r="101" spans="1:6" ht="13.5" customHeight="1">
      <c r="A101" s="1" t="s">
        <v>23</v>
      </c>
      <c r="B101" s="1" t="s">
        <v>248</v>
      </c>
      <c r="C101" s="1" t="s">
        <v>168</v>
      </c>
      <c r="D101" s="1" t="s">
        <v>31</v>
      </c>
      <c r="E101" s="4" t="s">
        <v>138</v>
      </c>
      <c r="F101" s="1" t="s">
        <v>5</v>
      </c>
    </row>
    <row r="102" spans="1:6" ht="13.5" customHeight="1">
      <c r="A102" s="1" t="s">
        <v>24</v>
      </c>
      <c r="B102" s="1" t="s">
        <v>249</v>
      </c>
      <c r="C102" s="1" t="s">
        <v>168</v>
      </c>
      <c r="D102" s="1" t="s">
        <v>33</v>
      </c>
      <c r="E102" s="1" t="s">
        <v>138</v>
      </c>
      <c r="F102" s="1" t="s">
        <v>4</v>
      </c>
    </row>
    <row r="103" spans="1:6" ht="13.5" customHeight="1">
      <c r="A103" s="1" t="s">
        <v>25</v>
      </c>
      <c r="B103" s="1" t="s">
        <v>250</v>
      </c>
      <c r="C103" s="1" t="s">
        <v>168</v>
      </c>
      <c r="D103" s="1" t="s">
        <v>109</v>
      </c>
      <c r="E103" s="1" t="s">
        <v>182</v>
      </c>
      <c r="F103" s="1" t="s">
        <v>3</v>
      </c>
    </row>
    <row r="104" spans="1:6" ht="13.5" customHeight="1">
      <c r="A104" s="1" t="s">
        <v>26</v>
      </c>
      <c r="B104" s="1" t="s">
        <v>251</v>
      </c>
      <c r="C104" s="1" t="s">
        <v>156</v>
      </c>
      <c r="D104" s="1" t="s">
        <v>69</v>
      </c>
      <c r="E104" s="1" t="s">
        <v>151</v>
      </c>
      <c r="F104" s="1" t="s">
        <v>2</v>
      </c>
    </row>
    <row r="105" spans="1:6" ht="13.5" customHeight="1">
      <c r="A105" s="1" t="s">
        <v>27</v>
      </c>
      <c r="B105" s="1" t="s">
        <v>252</v>
      </c>
      <c r="C105" s="1" t="s">
        <v>156</v>
      </c>
      <c r="D105" s="1" t="s">
        <v>109</v>
      </c>
      <c r="E105" s="4" t="s">
        <v>152</v>
      </c>
      <c r="F105" s="1" t="s">
        <v>1</v>
      </c>
    </row>
    <row r="106" spans="1:6" ht="13.5" customHeight="1">
      <c r="A106" s="1" t="s">
        <v>28</v>
      </c>
      <c r="B106" s="57" t="s">
        <v>253</v>
      </c>
      <c r="C106" s="57" t="s">
        <v>156</v>
      </c>
      <c r="D106" s="57" t="s">
        <v>89</v>
      </c>
      <c r="E106" s="1" t="s">
        <v>152</v>
      </c>
      <c r="F106" s="1" t="s">
        <v>35</v>
      </c>
    </row>
    <row r="107" spans="1:5" ht="13.5" customHeight="1">
      <c r="A107" s="1" t="s">
        <v>29</v>
      </c>
      <c r="B107" s="1" t="s">
        <v>254</v>
      </c>
      <c r="C107" s="1" t="s">
        <v>156</v>
      </c>
      <c r="D107" s="1" t="s">
        <v>69</v>
      </c>
      <c r="E107" s="1" t="s">
        <v>189</v>
      </c>
    </row>
    <row r="108" spans="1:5" ht="13.5" customHeight="1">
      <c r="A108" s="1" t="s">
        <v>30</v>
      </c>
      <c r="B108" s="1" t="s">
        <v>255</v>
      </c>
      <c r="C108" s="1" t="s">
        <v>168</v>
      </c>
      <c r="D108" s="57" t="s">
        <v>224</v>
      </c>
      <c r="E108" s="1" t="s">
        <v>154</v>
      </c>
    </row>
    <row r="109" spans="1:5" ht="13.5" customHeight="1">
      <c r="A109" s="1" t="s">
        <v>32</v>
      </c>
      <c r="B109" s="1" t="s">
        <v>256</v>
      </c>
      <c r="C109" s="1" t="s">
        <v>156</v>
      </c>
      <c r="D109" s="57" t="s">
        <v>31</v>
      </c>
      <c r="E109" s="4" t="s">
        <v>257</v>
      </c>
    </row>
    <row r="110" spans="1:5" ht="13.5" customHeight="1">
      <c r="A110" s="1" t="s">
        <v>36</v>
      </c>
      <c r="B110" s="5" t="s">
        <v>258</v>
      </c>
      <c r="C110" s="1" t="s">
        <v>168</v>
      </c>
      <c r="D110" s="1" t="s">
        <v>69</v>
      </c>
      <c r="E110" s="3" t="s">
        <v>142</v>
      </c>
    </row>
    <row r="111" spans="1:5" ht="13.5" customHeight="1">
      <c r="A111" s="1" t="s">
        <v>38</v>
      </c>
      <c r="B111" s="1" t="s">
        <v>259</v>
      </c>
      <c r="C111" s="1" t="s">
        <v>168</v>
      </c>
      <c r="D111" s="1" t="s">
        <v>89</v>
      </c>
      <c r="E111" s="1" t="s">
        <v>143</v>
      </c>
    </row>
    <row r="112" spans="1:5" ht="13.5" customHeight="1">
      <c r="A112" s="1" t="s">
        <v>39</v>
      </c>
      <c r="B112" s="1" t="s">
        <v>260</v>
      </c>
      <c r="C112" s="1" t="s">
        <v>168</v>
      </c>
      <c r="D112" s="1" t="s">
        <v>67</v>
      </c>
      <c r="E112" s="1" t="s">
        <v>261</v>
      </c>
    </row>
    <row r="113" spans="1:5" ht="13.5" customHeight="1">
      <c r="A113" s="1" t="s">
        <v>40</v>
      </c>
      <c r="B113" s="1" t="s">
        <v>262</v>
      </c>
      <c r="C113" s="1" t="s">
        <v>168</v>
      </c>
      <c r="D113" s="1" t="s">
        <v>31</v>
      </c>
      <c r="E113" s="1" t="s">
        <v>263</v>
      </c>
    </row>
    <row r="114" spans="1:5" ht="13.5" customHeight="1">
      <c r="A114" s="1" t="s">
        <v>126</v>
      </c>
      <c r="B114" s="1" t="s">
        <v>264</v>
      </c>
      <c r="C114" s="1" t="s">
        <v>168</v>
      </c>
      <c r="D114" s="1" t="s">
        <v>31</v>
      </c>
      <c r="E114" s="1" t="s">
        <v>265</v>
      </c>
    </row>
    <row r="115" spans="1:5" ht="13.5" customHeight="1">
      <c r="A115" s="1" t="s">
        <v>128</v>
      </c>
      <c r="B115" s="1" t="s">
        <v>266</v>
      </c>
      <c r="C115" s="1" t="s">
        <v>168</v>
      </c>
      <c r="D115" s="1" t="s">
        <v>89</v>
      </c>
      <c r="E115" s="1" t="s">
        <v>267</v>
      </c>
    </row>
    <row r="116" spans="1:5" ht="13.5" customHeight="1">
      <c r="A116" s="1" t="s">
        <v>130</v>
      </c>
      <c r="B116" s="1" t="s">
        <v>268</v>
      </c>
      <c r="C116" s="1" t="s">
        <v>156</v>
      </c>
      <c r="D116" s="1" t="s">
        <v>109</v>
      </c>
      <c r="E116" s="1" t="s">
        <v>269</v>
      </c>
    </row>
    <row r="117" spans="1:5" ht="13.5" customHeight="1">
      <c r="A117" s="1" t="s">
        <v>132</v>
      </c>
      <c r="B117" s="1" t="s">
        <v>270</v>
      </c>
      <c r="C117" s="1" t="s">
        <v>168</v>
      </c>
      <c r="D117" s="1" t="s">
        <v>109</v>
      </c>
      <c r="E117" s="1" t="s">
        <v>271</v>
      </c>
    </row>
    <row r="118" spans="1:5" ht="13.5" customHeight="1">
      <c r="A118" s="1" t="s">
        <v>133</v>
      </c>
      <c r="B118" s="1" t="s">
        <v>272</v>
      </c>
      <c r="C118" s="1" t="s">
        <v>168</v>
      </c>
      <c r="D118" s="1" t="s">
        <v>69</v>
      </c>
      <c r="E118" s="1" t="s">
        <v>273</v>
      </c>
    </row>
    <row r="119" spans="1:5" ht="13.5" customHeight="1">
      <c r="A119" s="1" t="s">
        <v>134</v>
      </c>
      <c r="B119" s="1" t="s">
        <v>274</v>
      </c>
      <c r="C119" s="1" t="s">
        <v>168</v>
      </c>
      <c r="D119" s="1" t="s">
        <v>69</v>
      </c>
      <c r="E119" s="1" t="s">
        <v>275</v>
      </c>
    </row>
    <row r="120" spans="1:5" ht="13.5" customHeight="1">
      <c r="A120" s="1" t="s">
        <v>276</v>
      </c>
      <c r="B120" s="1" t="s">
        <v>277</v>
      </c>
      <c r="C120" s="1" t="s">
        <v>111</v>
      </c>
      <c r="D120" s="1" t="s">
        <v>69</v>
      </c>
      <c r="E120" s="1" t="s">
        <v>211</v>
      </c>
    </row>
  </sheetData>
  <sheetProtection/>
  <mergeCells count="4">
    <mergeCell ref="A76:E76"/>
    <mergeCell ref="A1:F1"/>
    <mergeCell ref="A2:F2"/>
    <mergeCell ref="A29:E2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view="pageLayout" workbookViewId="0" topLeftCell="A1">
      <selection activeCell="F111" sqref="F111"/>
    </sheetView>
  </sheetViews>
  <sheetFormatPr defaultColWidth="9.00390625" defaultRowHeight="12.75"/>
  <cols>
    <col min="1" max="1" width="22.375" style="0" customWidth="1"/>
    <col min="2" max="2" width="4.75390625" style="0" customWidth="1"/>
    <col min="4" max="4" width="6.125" style="0" customWidth="1"/>
    <col min="5" max="5" width="5.75390625" style="0" customWidth="1"/>
    <col min="6" max="6" width="6.00390625" style="0" customWidth="1"/>
    <col min="7" max="7" width="5.875" style="0" customWidth="1"/>
    <col min="8" max="8" width="6.125" style="0" customWidth="1"/>
    <col min="9" max="9" width="6.375" style="0" customWidth="1"/>
    <col min="10" max="10" width="6.75390625" style="0" customWidth="1"/>
    <col min="11" max="11" width="6.875" style="0" customWidth="1"/>
    <col min="12" max="12" width="3.75390625" style="0" customWidth="1"/>
    <col min="13" max="13" width="24.00390625" style="0" customWidth="1"/>
    <col min="14" max="14" width="5.375" style="0" customWidth="1"/>
  </cols>
  <sheetData>
    <row r="1" spans="1:12" s="1" customFormat="1" ht="23.25" customHeight="1">
      <c r="A1" s="298" t="s">
        <v>106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1" customFormat="1" ht="18.75" customHeight="1">
      <c r="A2" s="299" t="s">
        <v>691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1" customFormat="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306" t="s">
        <v>713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1" ht="15.75">
      <c r="A5" s="101" t="s">
        <v>655</v>
      </c>
      <c r="B5" s="102" t="s">
        <v>656</v>
      </c>
      <c r="C5" s="103" t="s">
        <v>657</v>
      </c>
      <c r="D5" s="104" t="s">
        <v>658</v>
      </c>
      <c r="E5" s="105"/>
      <c r="F5" s="106" t="s">
        <v>659</v>
      </c>
      <c r="G5" s="106"/>
      <c r="H5" s="107" t="s">
        <v>660</v>
      </c>
      <c r="I5" s="108"/>
      <c r="J5" s="109" t="s">
        <v>661</v>
      </c>
      <c r="K5" s="108" t="s">
        <v>662</v>
      </c>
    </row>
    <row r="6" spans="1:20" ht="16.5" thickBot="1">
      <c r="A6" s="110"/>
      <c r="B6" s="111"/>
      <c r="C6" s="112"/>
      <c r="D6" s="113" t="s">
        <v>663</v>
      </c>
      <c r="E6" s="114" t="s">
        <v>664</v>
      </c>
      <c r="F6" s="115" t="s">
        <v>663</v>
      </c>
      <c r="G6" s="116" t="s">
        <v>664</v>
      </c>
      <c r="H6" s="113" t="s">
        <v>663</v>
      </c>
      <c r="I6" s="114" t="s">
        <v>664</v>
      </c>
      <c r="J6" s="117"/>
      <c r="K6" s="118" t="s">
        <v>665</v>
      </c>
      <c r="M6" s="163"/>
      <c r="N6" s="163"/>
      <c r="O6" s="163"/>
      <c r="P6" s="163"/>
      <c r="Q6" s="163"/>
      <c r="R6" s="163"/>
      <c r="S6" s="163"/>
      <c r="T6" s="163"/>
    </row>
    <row r="7" spans="1:20" ht="12.75">
      <c r="A7" s="119" t="s">
        <v>165</v>
      </c>
      <c r="B7" s="120">
        <v>8</v>
      </c>
      <c r="C7" s="121" t="s">
        <v>666</v>
      </c>
      <c r="D7" s="122">
        <v>3.25</v>
      </c>
      <c r="E7" s="123">
        <v>3</v>
      </c>
      <c r="F7" s="124">
        <v>24.5</v>
      </c>
      <c r="G7" s="125">
        <v>2</v>
      </c>
      <c r="H7" s="126">
        <v>16.15</v>
      </c>
      <c r="I7" s="123">
        <v>1</v>
      </c>
      <c r="J7" s="127">
        <f aca="true" t="shared" si="0" ref="J7:J63">SUM(E7,G7,I7)</f>
        <v>6</v>
      </c>
      <c r="K7" s="128" t="s">
        <v>0</v>
      </c>
      <c r="L7" s="129">
        <v>40</v>
      </c>
      <c r="M7" s="164"/>
      <c r="N7" s="165"/>
      <c r="O7" s="166"/>
      <c r="P7" s="167"/>
      <c r="Q7" s="163"/>
      <c r="R7" s="163"/>
      <c r="S7" s="163"/>
      <c r="T7" s="163"/>
    </row>
    <row r="8" spans="1:20" ht="12.75">
      <c r="A8" s="130" t="s">
        <v>162</v>
      </c>
      <c r="B8" s="131">
        <v>8</v>
      </c>
      <c r="C8" s="132" t="s">
        <v>666</v>
      </c>
      <c r="D8" s="133">
        <v>3.32</v>
      </c>
      <c r="E8" s="134">
        <v>2</v>
      </c>
      <c r="F8" s="135">
        <v>25.35</v>
      </c>
      <c r="G8" s="136">
        <v>1</v>
      </c>
      <c r="H8" s="137">
        <v>16.53</v>
      </c>
      <c r="I8" s="134">
        <v>5</v>
      </c>
      <c r="J8" s="138">
        <f t="shared" si="0"/>
        <v>8</v>
      </c>
      <c r="K8" s="139" t="s">
        <v>55</v>
      </c>
      <c r="L8" s="129">
        <v>35</v>
      </c>
      <c r="M8" s="164"/>
      <c r="N8" s="165"/>
      <c r="O8" s="166"/>
      <c r="P8" s="167"/>
      <c r="Q8" s="163"/>
      <c r="R8" s="163"/>
      <c r="S8" s="163"/>
      <c r="T8" s="163"/>
    </row>
    <row r="9" spans="1:26" ht="12.75">
      <c r="A9" s="130" t="s">
        <v>155</v>
      </c>
      <c r="B9" s="131">
        <v>8</v>
      </c>
      <c r="C9" s="140" t="s">
        <v>297</v>
      </c>
      <c r="D9" s="133">
        <v>3.25</v>
      </c>
      <c r="E9" s="134">
        <v>4</v>
      </c>
      <c r="F9" s="135">
        <v>16.1</v>
      </c>
      <c r="G9" s="136">
        <v>10</v>
      </c>
      <c r="H9" s="137">
        <v>16.24</v>
      </c>
      <c r="I9" s="134">
        <v>2</v>
      </c>
      <c r="J9" s="138">
        <f t="shared" si="0"/>
        <v>16</v>
      </c>
      <c r="K9" s="139" t="s">
        <v>56</v>
      </c>
      <c r="L9" s="129">
        <v>32</v>
      </c>
      <c r="M9" s="164"/>
      <c r="N9" s="165"/>
      <c r="O9" s="166"/>
      <c r="P9" s="167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2.75">
      <c r="A10" s="130" t="s">
        <v>164</v>
      </c>
      <c r="B10" s="131">
        <v>8</v>
      </c>
      <c r="C10" s="140" t="s">
        <v>303</v>
      </c>
      <c r="D10" s="133">
        <v>3.32</v>
      </c>
      <c r="E10" s="134">
        <v>1</v>
      </c>
      <c r="F10" s="135">
        <v>14.86</v>
      </c>
      <c r="G10" s="136">
        <v>12</v>
      </c>
      <c r="H10" s="137">
        <v>16.5</v>
      </c>
      <c r="I10" s="134">
        <v>4</v>
      </c>
      <c r="J10" s="138">
        <f t="shared" si="0"/>
        <v>17</v>
      </c>
      <c r="K10" s="139" t="s">
        <v>57</v>
      </c>
      <c r="L10" s="129">
        <v>29</v>
      </c>
      <c r="M10" s="164"/>
      <c r="N10" s="165"/>
      <c r="O10" s="166"/>
      <c r="P10" s="167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2.75">
      <c r="A11" s="130" t="s">
        <v>161</v>
      </c>
      <c r="B11" s="131">
        <v>8</v>
      </c>
      <c r="C11" s="132" t="s">
        <v>666</v>
      </c>
      <c r="D11" s="133">
        <v>3.12</v>
      </c>
      <c r="E11" s="134">
        <v>8</v>
      </c>
      <c r="F11" s="135">
        <v>23</v>
      </c>
      <c r="G11" s="136">
        <v>3</v>
      </c>
      <c r="H11" s="137">
        <v>17.02</v>
      </c>
      <c r="I11" s="134">
        <v>9</v>
      </c>
      <c r="J11" s="138">
        <f t="shared" si="0"/>
        <v>20</v>
      </c>
      <c r="K11" s="139" t="s">
        <v>58</v>
      </c>
      <c r="L11" s="129">
        <v>27</v>
      </c>
      <c r="M11" s="168"/>
      <c r="N11" s="165"/>
      <c r="O11" s="166"/>
      <c r="P11" s="167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2.75">
      <c r="A12" s="130" t="s">
        <v>293</v>
      </c>
      <c r="B12" s="131">
        <v>8</v>
      </c>
      <c r="C12" s="140" t="s">
        <v>666</v>
      </c>
      <c r="D12" s="133">
        <v>3.24</v>
      </c>
      <c r="E12" s="134">
        <v>6</v>
      </c>
      <c r="F12" s="135">
        <v>14.17</v>
      </c>
      <c r="G12" s="136">
        <v>16</v>
      </c>
      <c r="H12" s="137">
        <v>16.24</v>
      </c>
      <c r="I12" s="134">
        <v>2</v>
      </c>
      <c r="J12" s="138">
        <f t="shared" si="0"/>
        <v>24</v>
      </c>
      <c r="K12" s="139" t="s">
        <v>59</v>
      </c>
      <c r="L12" s="129">
        <v>25</v>
      </c>
      <c r="M12" s="164"/>
      <c r="N12" s="165"/>
      <c r="O12" s="166"/>
      <c r="P12" s="167"/>
      <c r="Q12" s="164"/>
      <c r="R12" s="167"/>
      <c r="S12" s="166"/>
      <c r="T12" s="167"/>
      <c r="U12" s="167"/>
      <c r="V12" s="169"/>
      <c r="W12" s="167"/>
      <c r="X12" s="165"/>
      <c r="Y12" s="167"/>
      <c r="Z12" s="167"/>
    </row>
    <row r="13" spans="1:26" ht="12.75">
      <c r="A13" s="141" t="s">
        <v>175</v>
      </c>
      <c r="B13" s="131">
        <v>8</v>
      </c>
      <c r="C13" s="132" t="s">
        <v>314</v>
      </c>
      <c r="D13" s="133">
        <v>3.25</v>
      </c>
      <c r="E13" s="134">
        <v>5</v>
      </c>
      <c r="F13" s="135">
        <v>17</v>
      </c>
      <c r="G13" s="136">
        <v>6</v>
      </c>
      <c r="H13" s="137">
        <v>17.32</v>
      </c>
      <c r="I13" s="134">
        <v>14</v>
      </c>
      <c r="J13" s="138">
        <f t="shared" si="0"/>
        <v>25</v>
      </c>
      <c r="K13" s="139" t="s">
        <v>60</v>
      </c>
      <c r="L13" s="129">
        <v>24</v>
      </c>
      <c r="M13" s="164"/>
      <c r="N13" s="165"/>
      <c r="O13" s="166"/>
      <c r="P13" s="169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2.75">
      <c r="A14" s="141" t="s">
        <v>305</v>
      </c>
      <c r="B14" s="131">
        <v>8</v>
      </c>
      <c r="C14" s="132" t="s">
        <v>666</v>
      </c>
      <c r="D14" s="142">
        <v>3.06</v>
      </c>
      <c r="E14" s="134">
        <v>10</v>
      </c>
      <c r="F14" s="135">
        <v>16.59</v>
      </c>
      <c r="G14" s="136">
        <v>8</v>
      </c>
      <c r="H14" s="137">
        <v>17.2</v>
      </c>
      <c r="I14" s="134">
        <v>11</v>
      </c>
      <c r="J14" s="138">
        <f t="shared" si="0"/>
        <v>29</v>
      </c>
      <c r="K14" s="139" t="s">
        <v>61</v>
      </c>
      <c r="L14" s="129">
        <v>23</v>
      </c>
      <c r="M14" s="164"/>
      <c r="N14" s="165"/>
      <c r="O14" s="166"/>
      <c r="P14" s="167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2.75">
      <c r="A15" s="130" t="s">
        <v>309</v>
      </c>
      <c r="B15" s="131">
        <v>9</v>
      </c>
      <c r="C15" s="140" t="s">
        <v>303</v>
      </c>
      <c r="D15" s="133">
        <v>2.97</v>
      </c>
      <c r="E15" s="134">
        <v>18</v>
      </c>
      <c r="F15" s="135">
        <v>17.12</v>
      </c>
      <c r="G15" s="136">
        <v>5</v>
      </c>
      <c r="H15" s="137">
        <v>17.06</v>
      </c>
      <c r="I15" s="134">
        <v>10</v>
      </c>
      <c r="J15" s="138">
        <f t="shared" si="0"/>
        <v>33</v>
      </c>
      <c r="K15" s="139" t="s">
        <v>63</v>
      </c>
      <c r="L15" s="129">
        <v>22</v>
      </c>
      <c r="M15" s="164"/>
      <c r="N15" s="165"/>
      <c r="O15" s="166"/>
      <c r="P15" s="167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0" ht="12.75">
      <c r="A16" s="130" t="s">
        <v>667</v>
      </c>
      <c r="B16" s="131">
        <v>8</v>
      </c>
      <c r="C16" s="140" t="s">
        <v>303</v>
      </c>
      <c r="D16" s="143">
        <v>3.08</v>
      </c>
      <c r="E16" s="144">
        <v>9</v>
      </c>
      <c r="F16" s="145">
        <v>11.28</v>
      </c>
      <c r="G16" s="146">
        <v>23</v>
      </c>
      <c r="H16" s="147">
        <v>16.96</v>
      </c>
      <c r="I16" s="144">
        <v>8</v>
      </c>
      <c r="J16" s="148">
        <f t="shared" si="0"/>
        <v>40</v>
      </c>
      <c r="K16" s="139" t="s">
        <v>64</v>
      </c>
      <c r="L16" s="129">
        <v>21</v>
      </c>
      <c r="M16" s="164"/>
      <c r="N16" s="165"/>
      <c r="O16" s="166"/>
      <c r="P16" s="169"/>
      <c r="Q16" s="163"/>
      <c r="R16" s="163"/>
      <c r="S16" s="163"/>
      <c r="T16" s="163"/>
    </row>
    <row r="17" spans="1:20" ht="12.75">
      <c r="A17" s="130" t="s">
        <v>160</v>
      </c>
      <c r="B17" s="131">
        <v>8</v>
      </c>
      <c r="C17" s="149" t="s">
        <v>297</v>
      </c>
      <c r="D17" s="143">
        <v>2.97</v>
      </c>
      <c r="E17" s="144">
        <v>17</v>
      </c>
      <c r="F17" s="145">
        <v>16.79</v>
      </c>
      <c r="G17" s="146">
        <v>7</v>
      </c>
      <c r="H17" s="147">
        <v>17.65</v>
      </c>
      <c r="I17" s="144">
        <v>17</v>
      </c>
      <c r="J17" s="148">
        <f t="shared" si="0"/>
        <v>41</v>
      </c>
      <c r="K17" s="139" t="s">
        <v>65</v>
      </c>
      <c r="L17" s="129">
        <v>20</v>
      </c>
      <c r="M17" s="170"/>
      <c r="N17" s="165"/>
      <c r="O17" s="166"/>
      <c r="P17" s="167"/>
      <c r="Q17" s="163"/>
      <c r="R17" s="163"/>
      <c r="S17" s="163"/>
      <c r="T17" s="163"/>
    </row>
    <row r="18" spans="1:20" ht="12.75">
      <c r="A18" s="130" t="s">
        <v>158</v>
      </c>
      <c r="B18" s="131">
        <v>8</v>
      </c>
      <c r="C18" s="132" t="s">
        <v>297</v>
      </c>
      <c r="D18" s="143">
        <v>3.03</v>
      </c>
      <c r="E18" s="144">
        <v>11</v>
      </c>
      <c r="F18" s="145">
        <v>11.83</v>
      </c>
      <c r="G18" s="146">
        <v>21</v>
      </c>
      <c r="H18" s="147">
        <v>17.21</v>
      </c>
      <c r="I18" s="144">
        <v>12</v>
      </c>
      <c r="J18" s="148">
        <f t="shared" si="0"/>
        <v>44</v>
      </c>
      <c r="K18" s="139" t="s">
        <v>66</v>
      </c>
      <c r="L18" s="129">
        <v>19</v>
      </c>
      <c r="M18" s="168"/>
      <c r="N18" s="165"/>
      <c r="O18" s="166"/>
      <c r="P18" s="167"/>
      <c r="Q18" s="163"/>
      <c r="R18" s="163"/>
      <c r="S18" s="163"/>
      <c r="T18" s="163"/>
    </row>
    <row r="19" spans="1:20" ht="12.75">
      <c r="A19" s="130" t="s">
        <v>668</v>
      </c>
      <c r="B19" s="131">
        <v>8</v>
      </c>
      <c r="C19" s="132" t="s">
        <v>314</v>
      </c>
      <c r="D19" s="143">
        <v>2.98</v>
      </c>
      <c r="E19" s="144">
        <v>16</v>
      </c>
      <c r="F19" s="145">
        <v>14.19</v>
      </c>
      <c r="G19" s="146">
        <v>15</v>
      </c>
      <c r="H19" s="147">
        <v>17.25</v>
      </c>
      <c r="I19" s="144">
        <v>13</v>
      </c>
      <c r="J19" s="148">
        <f t="shared" si="0"/>
        <v>44</v>
      </c>
      <c r="K19" s="139" t="s">
        <v>11</v>
      </c>
      <c r="L19" s="129">
        <v>18</v>
      </c>
      <c r="M19" s="164"/>
      <c r="N19" s="165"/>
      <c r="O19" s="166"/>
      <c r="P19" s="167"/>
      <c r="Q19" s="163"/>
      <c r="R19" s="163"/>
      <c r="S19" s="163"/>
      <c r="T19" s="163"/>
    </row>
    <row r="20" spans="1:20" ht="12.75">
      <c r="A20" s="150" t="s">
        <v>173</v>
      </c>
      <c r="B20" s="131">
        <v>8</v>
      </c>
      <c r="C20" s="132" t="s">
        <v>307</v>
      </c>
      <c r="D20" s="143">
        <v>3.03</v>
      </c>
      <c r="E20" s="144">
        <v>12</v>
      </c>
      <c r="F20" s="145">
        <v>12.84</v>
      </c>
      <c r="G20" s="146">
        <v>18</v>
      </c>
      <c r="H20" s="147">
        <v>17.46</v>
      </c>
      <c r="I20" s="144">
        <v>16</v>
      </c>
      <c r="J20" s="148">
        <f t="shared" si="0"/>
        <v>46</v>
      </c>
      <c r="K20" s="139" t="s">
        <v>12</v>
      </c>
      <c r="L20" s="129">
        <v>17</v>
      </c>
      <c r="M20" s="170"/>
      <c r="N20" s="165"/>
      <c r="O20" s="166"/>
      <c r="P20" s="167"/>
      <c r="Q20" s="163"/>
      <c r="R20" s="163"/>
      <c r="S20" s="163"/>
      <c r="T20" s="163"/>
    </row>
    <row r="21" spans="1:20" ht="12.75">
      <c r="A21" s="130" t="s">
        <v>177</v>
      </c>
      <c r="B21" s="151">
        <v>8</v>
      </c>
      <c r="C21" s="149" t="s">
        <v>320</v>
      </c>
      <c r="D21" s="143">
        <v>3.02</v>
      </c>
      <c r="E21" s="144">
        <v>13</v>
      </c>
      <c r="F21" s="145">
        <v>21.11</v>
      </c>
      <c r="G21" s="146">
        <v>4</v>
      </c>
      <c r="H21" s="147">
        <v>19.21</v>
      </c>
      <c r="I21" s="144">
        <v>36</v>
      </c>
      <c r="J21" s="148">
        <f t="shared" si="0"/>
        <v>53</v>
      </c>
      <c r="K21" s="139" t="s">
        <v>13</v>
      </c>
      <c r="L21" s="129">
        <v>16</v>
      </c>
      <c r="M21" s="171"/>
      <c r="N21" s="165"/>
      <c r="O21" s="166"/>
      <c r="P21" s="169"/>
      <c r="Q21" s="163"/>
      <c r="R21" s="163"/>
      <c r="S21" s="163"/>
      <c r="T21" s="163"/>
    </row>
    <row r="22" spans="1:20" ht="12.75">
      <c r="A22" s="130" t="s">
        <v>184</v>
      </c>
      <c r="B22" s="131">
        <v>9</v>
      </c>
      <c r="C22" s="140" t="s">
        <v>297</v>
      </c>
      <c r="D22" s="152">
        <v>3.19</v>
      </c>
      <c r="E22" s="144">
        <v>7</v>
      </c>
      <c r="F22" s="145">
        <v>8.51</v>
      </c>
      <c r="G22" s="146">
        <v>41</v>
      </c>
      <c r="H22" s="147">
        <v>16.61</v>
      </c>
      <c r="I22" s="144">
        <v>6</v>
      </c>
      <c r="J22" s="148">
        <f t="shared" si="0"/>
        <v>54</v>
      </c>
      <c r="K22" s="139" t="s">
        <v>14</v>
      </c>
      <c r="L22" s="129">
        <v>15</v>
      </c>
      <c r="M22" s="171"/>
      <c r="N22" s="165"/>
      <c r="O22" s="166"/>
      <c r="P22" s="167"/>
      <c r="Q22" s="163"/>
      <c r="R22" s="163"/>
      <c r="S22" s="163"/>
      <c r="T22" s="163"/>
    </row>
    <row r="23" spans="1:20" ht="12.75">
      <c r="A23" s="130" t="s">
        <v>170</v>
      </c>
      <c r="B23" s="131">
        <v>8</v>
      </c>
      <c r="C23" s="140" t="s">
        <v>297</v>
      </c>
      <c r="D23" s="143">
        <v>3.01</v>
      </c>
      <c r="E23" s="144">
        <v>14</v>
      </c>
      <c r="F23" s="145">
        <v>12.76</v>
      </c>
      <c r="G23" s="146">
        <v>19</v>
      </c>
      <c r="H23" s="147">
        <v>18.32</v>
      </c>
      <c r="I23" s="144">
        <v>24</v>
      </c>
      <c r="J23" s="148">
        <f t="shared" si="0"/>
        <v>57</v>
      </c>
      <c r="K23" s="139" t="s">
        <v>15</v>
      </c>
      <c r="L23" s="129">
        <v>14</v>
      </c>
      <c r="M23" s="164"/>
      <c r="N23" s="165"/>
      <c r="O23" s="166"/>
      <c r="P23" s="167"/>
      <c r="Q23" s="163"/>
      <c r="R23" s="163"/>
      <c r="S23" s="163"/>
      <c r="T23" s="163"/>
    </row>
    <row r="24" spans="1:20" ht="12.75">
      <c r="A24" s="130" t="s">
        <v>348</v>
      </c>
      <c r="B24" s="131">
        <v>9</v>
      </c>
      <c r="C24" s="132" t="s">
        <v>314</v>
      </c>
      <c r="D24" s="152">
        <v>2.77</v>
      </c>
      <c r="E24" s="144">
        <v>27</v>
      </c>
      <c r="F24" s="145">
        <v>16.26</v>
      </c>
      <c r="G24" s="146">
        <v>9</v>
      </c>
      <c r="H24" s="147">
        <v>18.17</v>
      </c>
      <c r="I24" s="144">
        <v>22</v>
      </c>
      <c r="J24" s="148">
        <f t="shared" si="0"/>
        <v>58</v>
      </c>
      <c r="K24" s="139" t="s">
        <v>16</v>
      </c>
      <c r="L24" s="129">
        <v>13</v>
      </c>
      <c r="M24" s="164"/>
      <c r="N24" s="165"/>
      <c r="O24" s="166"/>
      <c r="P24" s="167"/>
      <c r="Q24" s="163"/>
      <c r="R24" s="163"/>
      <c r="S24" s="163"/>
      <c r="T24" s="163"/>
    </row>
    <row r="25" spans="1:20" ht="12.75">
      <c r="A25" s="150" t="s">
        <v>347</v>
      </c>
      <c r="B25" s="131">
        <v>9</v>
      </c>
      <c r="C25" s="132" t="s">
        <v>314</v>
      </c>
      <c r="D25" s="152">
        <v>2.92</v>
      </c>
      <c r="E25" s="144">
        <v>21</v>
      </c>
      <c r="F25" s="145">
        <v>14.27</v>
      </c>
      <c r="G25" s="146">
        <v>13</v>
      </c>
      <c r="H25" s="147">
        <v>18.55</v>
      </c>
      <c r="I25" s="144">
        <v>26</v>
      </c>
      <c r="J25" s="148">
        <f t="shared" si="0"/>
        <v>60</v>
      </c>
      <c r="K25" s="139" t="s">
        <v>17</v>
      </c>
      <c r="L25" s="129">
        <v>12</v>
      </c>
      <c r="M25" s="168"/>
      <c r="N25" s="165"/>
      <c r="O25" s="166"/>
      <c r="P25" s="167"/>
      <c r="Q25" s="163"/>
      <c r="R25" s="163"/>
      <c r="S25" s="163"/>
      <c r="T25" s="163"/>
    </row>
    <row r="26" spans="1:20" ht="12.75">
      <c r="A26" s="130" t="s">
        <v>669</v>
      </c>
      <c r="B26" s="131">
        <v>8</v>
      </c>
      <c r="C26" s="149" t="s">
        <v>303</v>
      </c>
      <c r="D26" s="152">
        <v>2.89</v>
      </c>
      <c r="E26" s="144">
        <v>23</v>
      </c>
      <c r="F26" s="145">
        <v>14.21</v>
      </c>
      <c r="G26" s="146">
        <v>14</v>
      </c>
      <c r="H26" s="147">
        <v>18.34</v>
      </c>
      <c r="I26" s="144">
        <v>25</v>
      </c>
      <c r="J26" s="148">
        <f t="shared" si="0"/>
        <v>62</v>
      </c>
      <c r="K26" s="139" t="s">
        <v>18</v>
      </c>
      <c r="L26" s="129">
        <v>11</v>
      </c>
      <c r="M26" s="171"/>
      <c r="N26" s="165"/>
      <c r="O26" s="166"/>
      <c r="P26" s="167"/>
      <c r="Q26" s="163"/>
      <c r="R26" s="163"/>
      <c r="S26" s="163"/>
      <c r="T26" s="163"/>
    </row>
    <row r="27" spans="1:20" ht="12.75">
      <c r="A27" s="150" t="s">
        <v>419</v>
      </c>
      <c r="B27" s="131">
        <v>8</v>
      </c>
      <c r="C27" s="132" t="s">
        <v>314</v>
      </c>
      <c r="D27" s="143">
        <v>2.91</v>
      </c>
      <c r="E27" s="144">
        <v>22</v>
      </c>
      <c r="F27" s="145">
        <v>10.64</v>
      </c>
      <c r="G27" s="146">
        <v>28</v>
      </c>
      <c r="H27" s="147">
        <v>17.98</v>
      </c>
      <c r="I27" s="144">
        <v>20</v>
      </c>
      <c r="J27" s="148">
        <f t="shared" si="0"/>
        <v>70</v>
      </c>
      <c r="K27" s="139" t="s">
        <v>19</v>
      </c>
      <c r="L27" s="129">
        <v>10</v>
      </c>
      <c r="M27" s="164"/>
      <c r="N27" s="165"/>
      <c r="O27" s="166"/>
      <c r="P27" s="169"/>
      <c r="Q27" s="163"/>
      <c r="R27" s="163"/>
      <c r="S27" s="163"/>
      <c r="T27" s="163"/>
    </row>
    <row r="28" spans="1:20" ht="12.75">
      <c r="A28" s="130" t="s">
        <v>183</v>
      </c>
      <c r="B28" s="131">
        <v>8</v>
      </c>
      <c r="C28" s="132" t="s">
        <v>340</v>
      </c>
      <c r="D28" s="143">
        <v>2.6</v>
      </c>
      <c r="E28" s="144">
        <v>35</v>
      </c>
      <c r="F28" s="145">
        <v>13.52</v>
      </c>
      <c r="G28" s="146">
        <v>17</v>
      </c>
      <c r="H28" s="147">
        <v>18.75</v>
      </c>
      <c r="I28" s="144">
        <v>27</v>
      </c>
      <c r="J28" s="148">
        <f t="shared" si="0"/>
        <v>79</v>
      </c>
      <c r="K28" s="139" t="s">
        <v>20</v>
      </c>
      <c r="L28" s="129">
        <v>9</v>
      </c>
      <c r="M28" s="164"/>
      <c r="N28" s="165"/>
      <c r="O28" s="166"/>
      <c r="P28" s="169"/>
      <c r="Q28" s="163"/>
      <c r="R28" s="163"/>
      <c r="S28" s="163"/>
      <c r="T28" s="163"/>
    </row>
    <row r="29" spans="1:20" ht="12.75">
      <c r="A29" s="150" t="s">
        <v>198</v>
      </c>
      <c r="B29" s="131">
        <v>8</v>
      </c>
      <c r="C29" s="132" t="s">
        <v>340</v>
      </c>
      <c r="D29" s="143">
        <v>3</v>
      </c>
      <c r="E29" s="144">
        <v>15</v>
      </c>
      <c r="F29" s="145">
        <v>6.87</v>
      </c>
      <c r="G29" s="146">
        <v>50</v>
      </c>
      <c r="H29" s="147">
        <v>17.34</v>
      </c>
      <c r="I29" s="144">
        <v>15</v>
      </c>
      <c r="J29" s="148">
        <f t="shared" si="0"/>
        <v>80</v>
      </c>
      <c r="K29" s="139" t="s">
        <v>21</v>
      </c>
      <c r="L29" s="129">
        <v>8</v>
      </c>
      <c r="M29" s="164"/>
      <c r="N29" s="165"/>
      <c r="O29" s="166"/>
      <c r="P29" s="167"/>
      <c r="Q29" s="163"/>
      <c r="R29" s="163"/>
      <c r="S29" s="163"/>
      <c r="T29" s="163"/>
    </row>
    <row r="30" spans="1:20" ht="12.75">
      <c r="A30" s="130" t="s">
        <v>174</v>
      </c>
      <c r="B30" s="131">
        <v>9</v>
      </c>
      <c r="C30" s="140" t="s">
        <v>303</v>
      </c>
      <c r="D30" s="143">
        <v>2.94</v>
      </c>
      <c r="E30" s="144">
        <v>20</v>
      </c>
      <c r="F30" s="145">
        <v>5.7</v>
      </c>
      <c r="G30" s="146">
        <v>57</v>
      </c>
      <c r="H30" s="147">
        <v>16.95</v>
      </c>
      <c r="I30" s="144">
        <v>7</v>
      </c>
      <c r="J30" s="148">
        <f t="shared" si="0"/>
        <v>84</v>
      </c>
      <c r="K30" s="139" t="s">
        <v>22</v>
      </c>
      <c r="L30" s="129">
        <v>7</v>
      </c>
      <c r="M30" s="164"/>
      <c r="N30" s="165"/>
      <c r="O30" s="166"/>
      <c r="P30" s="169"/>
      <c r="Q30" s="163"/>
      <c r="R30" s="163"/>
      <c r="S30" s="163"/>
      <c r="T30" s="163"/>
    </row>
    <row r="31" spans="1:20" ht="12.75">
      <c r="A31" s="130" t="s">
        <v>176</v>
      </c>
      <c r="B31" s="131">
        <v>8</v>
      </c>
      <c r="C31" s="140" t="s">
        <v>297</v>
      </c>
      <c r="D31" s="143">
        <v>2.74</v>
      </c>
      <c r="E31" s="144">
        <v>28</v>
      </c>
      <c r="F31" s="145">
        <v>11.54</v>
      </c>
      <c r="G31" s="146">
        <v>22</v>
      </c>
      <c r="H31" s="147">
        <v>18.99</v>
      </c>
      <c r="I31" s="144">
        <v>34</v>
      </c>
      <c r="J31" s="148">
        <f t="shared" si="0"/>
        <v>84</v>
      </c>
      <c r="K31" s="139" t="s">
        <v>23</v>
      </c>
      <c r="L31" s="129">
        <v>6</v>
      </c>
      <c r="M31" s="171"/>
      <c r="N31" s="165"/>
      <c r="O31" s="166"/>
      <c r="P31" s="169"/>
      <c r="Q31" s="163"/>
      <c r="R31" s="163"/>
      <c r="S31" s="163"/>
      <c r="T31" s="163"/>
    </row>
    <row r="32" spans="1:20" ht="12.75">
      <c r="A32" s="130" t="s">
        <v>339</v>
      </c>
      <c r="B32" s="131">
        <v>9</v>
      </c>
      <c r="C32" s="140" t="s">
        <v>340</v>
      </c>
      <c r="D32" s="143">
        <v>2.66</v>
      </c>
      <c r="E32" s="144">
        <v>31</v>
      </c>
      <c r="F32" s="145">
        <v>9.75</v>
      </c>
      <c r="G32" s="146">
        <v>33</v>
      </c>
      <c r="H32" s="147">
        <v>18.08</v>
      </c>
      <c r="I32" s="144">
        <v>21</v>
      </c>
      <c r="J32" s="148">
        <f t="shared" si="0"/>
        <v>85</v>
      </c>
      <c r="K32" s="139" t="s">
        <v>24</v>
      </c>
      <c r="L32" s="129">
        <v>5</v>
      </c>
      <c r="M32" s="168"/>
      <c r="N32" s="165"/>
      <c r="O32" s="166"/>
      <c r="P32" s="169"/>
      <c r="Q32" s="163"/>
      <c r="R32" s="163"/>
      <c r="S32" s="163"/>
      <c r="T32" s="163"/>
    </row>
    <row r="33" spans="1:20" ht="12.75">
      <c r="A33" s="130" t="s">
        <v>670</v>
      </c>
      <c r="B33" s="131">
        <v>8</v>
      </c>
      <c r="C33" s="140" t="s">
        <v>314</v>
      </c>
      <c r="D33" s="143">
        <v>2.96</v>
      </c>
      <c r="E33" s="144">
        <v>19</v>
      </c>
      <c r="F33" s="145">
        <v>8.94</v>
      </c>
      <c r="G33" s="146">
        <v>39</v>
      </c>
      <c r="H33" s="147">
        <v>18.78</v>
      </c>
      <c r="I33" s="144">
        <v>28</v>
      </c>
      <c r="J33" s="148">
        <f t="shared" si="0"/>
        <v>86</v>
      </c>
      <c r="K33" s="139" t="s">
        <v>25</v>
      </c>
      <c r="L33" s="129">
        <v>4</v>
      </c>
      <c r="M33" s="164"/>
      <c r="N33" s="165"/>
      <c r="O33" s="166"/>
      <c r="P33" s="167"/>
      <c r="Q33" s="163"/>
      <c r="R33" s="163"/>
      <c r="S33" s="163"/>
      <c r="T33" s="163"/>
    </row>
    <row r="34" spans="1:20" ht="12.75">
      <c r="A34" s="130" t="s">
        <v>671</v>
      </c>
      <c r="B34" s="131">
        <v>8</v>
      </c>
      <c r="C34" s="132" t="s">
        <v>314</v>
      </c>
      <c r="D34" s="143">
        <v>2.7</v>
      </c>
      <c r="E34" s="144">
        <v>30</v>
      </c>
      <c r="F34" s="145">
        <v>10.97</v>
      </c>
      <c r="G34" s="146">
        <v>24</v>
      </c>
      <c r="H34" s="147">
        <v>19.04</v>
      </c>
      <c r="I34" s="144">
        <v>35</v>
      </c>
      <c r="J34" s="148">
        <f t="shared" si="0"/>
        <v>89</v>
      </c>
      <c r="K34" s="139" t="s">
        <v>26</v>
      </c>
      <c r="L34" s="129">
        <v>3</v>
      </c>
      <c r="M34" s="170"/>
      <c r="N34" s="165"/>
      <c r="O34" s="166"/>
      <c r="P34" s="167"/>
      <c r="Q34" s="163"/>
      <c r="R34" s="163"/>
      <c r="S34" s="163"/>
      <c r="T34" s="163"/>
    </row>
    <row r="35" spans="1:20" ht="12.75">
      <c r="A35" s="130" t="s">
        <v>672</v>
      </c>
      <c r="B35" s="131">
        <v>8</v>
      </c>
      <c r="C35" s="132" t="s">
        <v>314</v>
      </c>
      <c r="D35" s="143">
        <v>2.58</v>
      </c>
      <c r="E35" s="144">
        <v>39</v>
      </c>
      <c r="F35" s="145">
        <v>12.7</v>
      </c>
      <c r="G35" s="146">
        <v>20</v>
      </c>
      <c r="H35" s="147">
        <v>18.96</v>
      </c>
      <c r="I35" s="144">
        <v>32</v>
      </c>
      <c r="J35" s="148">
        <f t="shared" si="0"/>
        <v>91</v>
      </c>
      <c r="K35" s="139" t="s">
        <v>27</v>
      </c>
      <c r="L35" s="129">
        <v>2</v>
      </c>
      <c r="M35" s="170"/>
      <c r="N35" s="165"/>
      <c r="O35" s="166"/>
      <c r="P35" s="169"/>
      <c r="Q35" s="163"/>
      <c r="R35" s="163"/>
      <c r="S35" s="163"/>
      <c r="T35" s="163"/>
    </row>
    <row r="36" spans="1:20" ht="12.75">
      <c r="A36" s="130" t="s">
        <v>485</v>
      </c>
      <c r="B36" s="131">
        <v>8</v>
      </c>
      <c r="C36" s="140" t="s">
        <v>297</v>
      </c>
      <c r="D36" s="143">
        <v>2.47</v>
      </c>
      <c r="E36" s="144">
        <v>44</v>
      </c>
      <c r="F36" s="145">
        <v>15.33</v>
      </c>
      <c r="G36" s="146">
        <v>11</v>
      </c>
      <c r="H36" s="147">
        <v>19.22</v>
      </c>
      <c r="I36" s="144">
        <v>37</v>
      </c>
      <c r="J36" s="148">
        <f t="shared" si="0"/>
        <v>92</v>
      </c>
      <c r="K36" s="139" t="s">
        <v>28</v>
      </c>
      <c r="L36" s="129">
        <v>1</v>
      </c>
      <c r="M36" s="170"/>
      <c r="N36" s="165"/>
      <c r="O36" s="166"/>
      <c r="P36" s="167"/>
      <c r="Q36" s="163"/>
      <c r="R36" s="163"/>
      <c r="S36" s="163"/>
      <c r="T36" s="163"/>
    </row>
    <row r="37" spans="1:20" ht="12.75">
      <c r="A37" s="130" t="s">
        <v>179</v>
      </c>
      <c r="B37" s="131">
        <v>9</v>
      </c>
      <c r="C37" s="132" t="s">
        <v>666</v>
      </c>
      <c r="D37" s="143">
        <v>2.72</v>
      </c>
      <c r="E37" s="144">
        <v>29</v>
      </c>
      <c r="F37" s="145">
        <v>8.1</v>
      </c>
      <c r="G37" s="146">
        <v>44</v>
      </c>
      <c r="H37" s="147">
        <v>17.91</v>
      </c>
      <c r="I37" s="144">
        <v>19</v>
      </c>
      <c r="J37" s="148">
        <f t="shared" si="0"/>
        <v>92</v>
      </c>
      <c r="K37" s="139" t="s">
        <v>29</v>
      </c>
      <c r="M37" s="164"/>
      <c r="N37" s="165"/>
      <c r="O37" s="166"/>
      <c r="P37" s="167"/>
      <c r="Q37" s="163"/>
      <c r="R37" s="163"/>
      <c r="S37" s="163"/>
      <c r="T37" s="163"/>
    </row>
    <row r="38" spans="1:20" ht="12.75">
      <c r="A38" s="130" t="s">
        <v>201</v>
      </c>
      <c r="B38" s="131">
        <v>8</v>
      </c>
      <c r="C38" s="140" t="s">
        <v>303</v>
      </c>
      <c r="D38" s="143">
        <v>2.65</v>
      </c>
      <c r="E38" s="144">
        <v>33</v>
      </c>
      <c r="F38" s="145">
        <v>10.94</v>
      </c>
      <c r="G38" s="146">
        <v>25</v>
      </c>
      <c r="H38" s="147">
        <v>19.46</v>
      </c>
      <c r="I38" s="144">
        <v>39</v>
      </c>
      <c r="J38" s="148">
        <f t="shared" si="0"/>
        <v>97</v>
      </c>
      <c r="K38" s="139" t="s">
        <v>30</v>
      </c>
      <c r="M38" s="164"/>
      <c r="N38" s="165"/>
      <c r="O38" s="166"/>
      <c r="P38" s="167"/>
      <c r="Q38" s="163"/>
      <c r="R38" s="163"/>
      <c r="S38" s="163"/>
      <c r="T38" s="163"/>
    </row>
    <row r="39" spans="1:20" ht="12.75">
      <c r="A39" s="130" t="s">
        <v>673</v>
      </c>
      <c r="B39" s="131">
        <v>8</v>
      </c>
      <c r="C39" s="140" t="s">
        <v>340</v>
      </c>
      <c r="D39" s="152">
        <v>2.82</v>
      </c>
      <c r="E39" s="144">
        <v>25</v>
      </c>
      <c r="F39" s="145">
        <v>10.2</v>
      </c>
      <c r="G39" s="146">
        <v>31</v>
      </c>
      <c r="H39" s="147">
        <v>19.67</v>
      </c>
      <c r="I39" s="144">
        <v>42</v>
      </c>
      <c r="J39" s="148">
        <f t="shared" si="0"/>
        <v>98</v>
      </c>
      <c r="K39" s="139" t="s">
        <v>32</v>
      </c>
      <c r="M39" s="164"/>
      <c r="N39" s="165"/>
      <c r="O39" s="166"/>
      <c r="P39" s="169"/>
      <c r="Q39" s="163"/>
      <c r="R39" s="163"/>
      <c r="S39" s="163"/>
      <c r="T39" s="163"/>
    </row>
    <row r="40" spans="1:20" ht="12.75">
      <c r="A40" s="130" t="s">
        <v>354</v>
      </c>
      <c r="B40" s="131">
        <v>8</v>
      </c>
      <c r="C40" s="140" t="s">
        <v>307</v>
      </c>
      <c r="D40" s="152">
        <v>2.82</v>
      </c>
      <c r="E40" s="144">
        <v>26</v>
      </c>
      <c r="F40" s="145">
        <v>8.34</v>
      </c>
      <c r="G40" s="146">
        <v>42</v>
      </c>
      <c r="H40" s="147">
        <v>18.96</v>
      </c>
      <c r="I40" s="144">
        <v>32</v>
      </c>
      <c r="J40" s="148">
        <f t="shared" si="0"/>
        <v>100</v>
      </c>
      <c r="K40" s="139" t="s">
        <v>36</v>
      </c>
      <c r="M40" s="164"/>
      <c r="N40" s="165"/>
      <c r="O40" s="166"/>
      <c r="P40" s="169"/>
      <c r="Q40" s="163"/>
      <c r="R40" s="163"/>
      <c r="S40" s="163"/>
      <c r="T40" s="163"/>
    </row>
    <row r="41" spans="1:20" ht="12.75">
      <c r="A41" s="130" t="s">
        <v>195</v>
      </c>
      <c r="B41" s="131">
        <v>9</v>
      </c>
      <c r="C41" s="132" t="s">
        <v>303</v>
      </c>
      <c r="D41" s="152">
        <v>2.35</v>
      </c>
      <c r="E41" s="144">
        <v>49</v>
      </c>
      <c r="F41" s="145">
        <v>9.7</v>
      </c>
      <c r="G41" s="146">
        <v>34</v>
      </c>
      <c r="H41" s="147">
        <v>17.9</v>
      </c>
      <c r="I41" s="144">
        <v>18</v>
      </c>
      <c r="J41" s="148">
        <f t="shared" si="0"/>
        <v>101</v>
      </c>
      <c r="K41" s="139" t="s">
        <v>38</v>
      </c>
      <c r="M41" s="164"/>
      <c r="N41" s="165"/>
      <c r="O41" s="166"/>
      <c r="P41" s="167"/>
      <c r="Q41" s="163"/>
      <c r="R41" s="163"/>
      <c r="S41" s="163"/>
      <c r="T41" s="163"/>
    </row>
    <row r="42" spans="1:20" ht="12.75">
      <c r="A42" s="130" t="s">
        <v>196</v>
      </c>
      <c r="B42" s="131">
        <v>9</v>
      </c>
      <c r="C42" s="140" t="s">
        <v>297</v>
      </c>
      <c r="D42" s="143">
        <v>2.59</v>
      </c>
      <c r="E42" s="144">
        <v>37</v>
      </c>
      <c r="F42" s="145">
        <v>7.37</v>
      </c>
      <c r="G42" s="146">
        <v>46</v>
      </c>
      <c r="H42" s="147">
        <v>18.21</v>
      </c>
      <c r="I42" s="144">
        <v>23</v>
      </c>
      <c r="J42" s="148">
        <f t="shared" si="0"/>
        <v>106</v>
      </c>
      <c r="K42" s="139" t="s">
        <v>39</v>
      </c>
      <c r="M42" s="164"/>
      <c r="N42" s="165"/>
      <c r="O42" s="166"/>
      <c r="P42" s="167"/>
      <c r="Q42" s="163"/>
      <c r="R42" s="163"/>
      <c r="S42" s="163"/>
      <c r="T42" s="163"/>
    </row>
    <row r="43" spans="1:20" ht="12.75">
      <c r="A43" s="141" t="s">
        <v>674</v>
      </c>
      <c r="B43" s="131">
        <v>9</v>
      </c>
      <c r="C43" s="132" t="s">
        <v>340</v>
      </c>
      <c r="D43" s="143">
        <v>2.66</v>
      </c>
      <c r="E43" s="144">
        <v>32</v>
      </c>
      <c r="F43" s="145">
        <v>7.51</v>
      </c>
      <c r="G43" s="146">
        <v>45</v>
      </c>
      <c r="H43" s="147">
        <v>18.85</v>
      </c>
      <c r="I43" s="144">
        <v>30</v>
      </c>
      <c r="J43" s="148">
        <f t="shared" si="0"/>
        <v>107</v>
      </c>
      <c r="K43" s="139" t="s">
        <v>40</v>
      </c>
      <c r="M43" s="168"/>
      <c r="N43" s="165"/>
      <c r="O43" s="166"/>
      <c r="P43" s="167"/>
      <c r="Q43" s="163"/>
      <c r="R43" s="163"/>
      <c r="S43" s="163"/>
      <c r="T43" s="163"/>
    </row>
    <row r="44" spans="1:20" ht="12.75">
      <c r="A44" s="141" t="s">
        <v>675</v>
      </c>
      <c r="B44" s="131">
        <v>8</v>
      </c>
      <c r="C44" s="132" t="s">
        <v>340</v>
      </c>
      <c r="D44" s="143">
        <v>2.53</v>
      </c>
      <c r="E44" s="144">
        <v>41</v>
      </c>
      <c r="F44" s="145">
        <v>9.65</v>
      </c>
      <c r="G44" s="146">
        <v>36</v>
      </c>
      <c r="H44" s="147">
        <v>18.93</v>
      </c>
      <c r="I44" s="144">
        <v>31</v>
      </c>
      <c r="J44" s="148">
        <f t="shared" si="0"/>
        <v>108</v>
      </c>
      <c r="K44" s="139" t="s">
        <v>126</v>
      </c>
      <c r="M44" s="164"/>
      <c r="N44" s="165"/>
      <c r="O44" s="166"/>
      <c r="P44" s="167"/>
      <c r="Q44" s="163"/>
      <c r="R44" s="163"/>
      <c r="S44" s="163"/>
      <c r="T44" s="163"/>
    </row>
    <row r="45" spans="1:20" ht="12.75">
      <c r="A45" s="141" t="s">
        <v>676</v>
      </c>
      <c r="B45" s="131">
        <v>9</v>
      </c>
      <c r="C45" s="140" t="s">
        <v>340</v>
      </c>
      <c r="D45" s="143">
        <v>2.85</v>
      </c>
      <c r="E45" s="144">
        <v>24</v>
      </c>
      <c r="F45" s="145">
        <v>5.31</v>
      </c>
      <c r="G45" s="146">
        <v>58</v>
      </c>
      <c r="H45" s="147">
        <v>18.78</v>
      </c>
      <c r="I45" s="144">
        <v>28</v>
      </c>
      <c r="J45" s="148">
        <f t="shared" si="0"/>
        <v>110</v>
      </c>
      <c r="K45" s="139" t="s">
        <v>128</v>
      </c>
      <c r="M45" s="164"/>
      <c r="N45" s="165"/>
      <c r="O45" s="166"/>
      <c r="P45" s="167"/>
      <c r="Q45" s="163"/>
      <c r="R45" s="163"/>
      <c r="S45" s="163"/>
      <c r="T45" s="163"/>
    </row>
    <row r="46" spans="1:20" ht="12.75">
      <c r="A46" s="130" t="s">
        <v>363</v>
      </c>
      <c r="B46" s="131">
        <v>9</v>
      </c>
      <c r="C46" s="132" t="s">
        <v>314</v>
      </c>
      <c r="D46" s="143">
        <v>2.59</v>
      </c>
      <c r="E46" s="144">
        <v>38</v>
      </c>
      <c r="F46" s="145">
        <v>8.2</v>
      </c>
      <c r="G46" s="146">
        <v>43</v>
      </c>
      <c r="H46" s="147">
        <v>19.27</v>
      </c>
      <c r="I46" s="144">
        <v>38</v>
      </c>
      <c r="J46" s="148">
        <f t="shared" si="0"/>
        <v>119</v>
      </c>
      <c r="K46" s="139" t="s">
        <v>130</v>
      </c>
      <c r="M46" s="170"/>
      <c r="N46" s="165"/>
      <c r="O46" s="166"/>
      <c r="P46" s="167"/>
      <c r="Q46" s="163"/>
      <c r="R46" s="163"/>
      <c r="S46" s="163"/>
      <c r="T46" s="163"/>
    </row>
    <row r="47" spans="1:20" ht="12.75">
      <c r="A47" s="130" t="s">
        <v>216</v>
      </c>
      <c r="B47" s="131">
        <v>9</v>
      </c>
      <c r="C47" s="132" t="s">
        <v>340</v>
      </c>
      <c r="D47" s="152">
        <v>2.49</v>
      </c>
      <c r="E47" s="144">
        <v>43</v>
      </c>
      <c r="F47" s="145">
        <v>10.72</v>
      </c>
      <c r="G47" s="146">
        <v>27</v>
      </c>
      <c r="H47" s="147">
        <v>21.22</v>
      </c>
      <c r="I47" s="144">
        <v>52</v>
      </c>
      <c r="J47" s="148">
        <f t="shared" si="0"/>
        <v>122</v>
      </c>
      <c r="K47" s="139" t="s">
        <v>132</v>
      </c>
      <c r="M47" s="164"/>
      <c r="N47" s="165"/>
      <c r="O47" s="166"/>
      <c r="P47" s="172"/>
      <c r="Q47" s="163"/>
      <c r="R47" s="163"/>
      <c r="S47" s="163"/>
      <c r="T47" s="163"/>
    </row>
    <row r="48" spans="1:20" ht="12.75">
      <c r="A48" s="130" t="s">
        <v>190</v>
      </c>
      <c r="B48" s="131">
        <v>9</v>
      </c>
      <c r="C48" s="132" t="s">
        <v>307</v>
      </c>
      <c r="D48" s="143">
        <v>2.5</v>
      </c>
      <c r="E48" s="144">
        <v>42</v>
      </c>
      <c r="F48" s="145">
        <v>9.53</v>
      </c>
      <c r="G48" s="146">
        <v>37</v>
      </c>
      <c r="H48" s="147">
        <v>20.15</v>
      </c>
      <c r="I48" s="144">
        <v>44</v>
      </c>
      <c r="J48" s="148">
        <f t="shared" si="0"/>
        <v>123</v>
      </c>
      <c r="K48" s="139" t="s">
        <v>133</v>
      </c>
      <c r="M48" s="164"/>
      <c r="N48" s="165"/>
      <c r="O48" s="166"/>
      <c r="P48" s="169"/>
      <c r="Q48" s="163"/>
      <c r="R48" s="163"/>
      <c r="S48" s="163"/>
      <c r="T48" s="163"/>
    </row>
    <row r="49" spans="1:20" ht="12.75">
      <c r="A49" s="130" t="s">
        <v>677</v>
      </c>
      <c r="B49" s="131">
        <v>9</v>
      </c>
      <c r="C49" s="132" t="s">
        <v>303</v>
      </c>
      <c r="D49" s="143">
        <v>2.38</v>
      </c>
      <c r="E49" s="144">
        <v>46</v>
      </c>
      <c r="F49" s="145">
        <v>10.14</v>
      </c>
      <c r="G49" s="146">
        <v>32</v>
      </c>
      <c r="H49" s="147">
        <v>20.41</v>
      </c>
      <c r="I49" s="144">
        <v>47</v>
      </c>
      <c r="J49" s="148">
        <f t="shared" si="0"/>
        <v>125</v>
      </c>
      <c r="K49" s="139" t="s">
        <v>134</v>
      </c>
      <c r="M49" s="164"/>
      <c r="N49" s="165"/>
      <c r="O49" s="166"/>
      <c r="P49" s="167"/>
      <c r="Q49" s="163"/>
      <c r="R49" s="163"/>
      <c r="S49" s="163"/>
      <c r="T49" s="163"/>
    </row>
    <row r="50" spans="1:20" ht="12.75">
      <c r="A50" s="130" t="s">
        <v>191</v>
      </c>
      <c r="B50" s="131">
        <v>8</v>
      </c>
      <c r="C50" s="132" t="s">
        <v>340</v>
      </c>
      <c r="D50" s="143">
        <v>2.43</v>
      </c>
      <c r="E50" s="144">
        <v>45</v>
      </c>
      <c r="F50" s="145">
        <v>10.29</v>
      </c>
      <c r="G50" s="146">
        <v>30</v>
      </c>
      <c r="H50" s="147">
        <v>21.23</v>
      </c>
      <c r="I50" s="144">
        <v>53</v>
      </c>
      <c r="J50" s="148">
        <f t="shared" si="0"/>
        <v>128</v>
      </c>
      <c r="K50" s="139" t="s">
        <v>136</v>
      </c>
      <c r="M50" s="164"/>
      <c r="N50" s="165"/>
      <c r="O50" s="166"/>
      <c r="P50" s="167"/>
      <c r="Q50" s="163"/>
      <c r="R50" s="163"/>
      <c r="S50" s="163"/>
      <c r="T50" s="163"/>
    </row>
    <row r="51" spans="1:20" ht="12.75">
      <c r="A51" s="141" t="s">
        <v>431</v>
      </c>
      <c r="B51" s="131">
        <v>8</v>
      </c>
      <c r="C51" s="132" t="s">
        <v>297</v>
      </c>
      <c r="D51" s="143">
        <v>2.6</v>
      </c>
      <c r="E51" s="144">
        <v>34</v>
      </c>
      <c r="F51" s="145">
        <v>6.26</v>
      </c>
      <c r="G51" s="146">
        <v>54</v>
      </c>
      <c r="H51" s="147">
        <v>19.63</v>
      </c>
      <c r="I51" s="144">
        <v>41</v>
      </c>
      <c r="J51" s="148">
        <f t="shared" si="0"/>
        <v>129</v>
      </c>
      <c r="K51" s="139" t="s">
        <v>383</v>
      </c>
      <c r="M51" s="171"/>
      <c r="N51" s="165"/>
      <c r="O51" s="166"/>
      <c r="P51" s="167"/>
      <c r="Q51" s="163"/>
      <c r="R51" s="163"/>
      <c r="S51" s="163"/>
      <c r="T51" s="163"/>
    </row>
    <row r="52" spans="1:20" ht="12.75">
      <c r="A52" s="130" t="s">
        <v>678</v>
      </c>
      <c r="B52" s="131">
        <v>8</v>
      </c>
      <c r="C52" s="140" t="s">
        <v>314</v>
      </c>
      <c r="D52" s="143">
        <v>2.27</v>
      </c>
      <c r="E52" s="144">
        <v>52</v>
      </c>
      <c r="F52" s="145">
        <v>10.76</v>
      </c>
      <c r="G52" s="146">
        <v>26</v>
      </c>
      <c r="H52" s="147">
        <v>21.29</v>
      </c>
      <c r="I52" s="144">
        <v>55</v>
      </c>
      <c r="J52" s="148">
        <f t="shared" si="0"/>
        <v>133</v>
      </c>
      <c r="K52" s="139" t="s">
        <v>385</v>
      </c>
      <c r="M52" s="168"/>
      <c r="N52" s="165"/>
      <c r="O52" s="166"/>
      <c r="P52" s="167"/>
      <c r="Q52" s="163"/>
      <c r="R52" s="163"/>
      <c r="S52" s="163"/>
      <c r="T52" s="163"/>
    </row>
    <row r="53" spans="1:20" ht="12.75">
      <c r="A53" s="130" t="s">
        <v>371</v>
      </c>
      <c r="B53" s="131">
        <v>9</v>
      </c>
      <c r="C53" s="140" t="s">
        <v>314</v>
      </c>
      <c r="D53" s="143">
        <v>2.56</v>
      </c>
      <c r="E53" s="144">
        <v>40</v>
      </c>
      <c r="F53" s="145">
        <v>6.6</v>
      </c>
      <c r="G53" s="146">
        <v>53</v>
      </c>
      <c r="H53" s="147">
        <v>19.61</v>
      </c>
      <c r="I53" s="144">
        <v>40</v>
      </c>
      <c r="J53" s="148">
        <f t="shared" si="0"/>
        <v>133</v>
      </c>
      <c r="K53" s="139" t="s">
        <v>388</v>
      </c>
      <c r="M53" s="164"/>
      <c r="N53" s="165"/>
      <c r="O53" s="166"/>
      <c r="P53" s="169"/>
      <c r="Q53" s="163"/>
      <c r="R53" s="163"/>
      <c r="S53" s="163"/>
      <c r="T53" s="163"/>
    </row>
    <row r="54" spans="1:20" ht="12.75">
      <c r="A54" s="150" t="s">
        <v>206</v>
      </c>
      <c r="B54" s="131">
        <v>9</v>
      </c>
      <c r="C54" s="132" t="s">
        <v>303</v>
      </c>
      <c r="D54" s="152">
        <v>2.32</v>
      </c>
      <c r="E54" s="144">
        <v>50</v>
      </c>
      <c r="F54" s="145">
        <v>9.4</v>
      </c>
      <c r="G54" s="146">
        <v>38</v>
      </c>
      <c r="H54" s="147">
        <v>20.67</v>
      </c>
      <c r="I54" s="144">
        <v>49</v>
      </c>
      <c r="J54" s="148">
        <f t="shared" si="0"/>
        <v>137</v>
      </c>
      <c r="K54" s="139" t="s">
        <v>390</v>
      </c>
      <c r="M54" s="171"/>
      <c r="N54" s="165"/>
      <c r="O54" s="166"/>
      <c r="P54" s="169"/>
      <c r="Q54" s="163"/>
      <c r="R54" s="163"/>
      <c r="S54" s="163"/>
      <c r="T54" s="163"/>
    </row>
    <row r="55" spans="1:20" ht="12.75">
      <c r="A55" s="130" t="s">
        <v>214</v>
      </c>
      <c r="B55" s="131">
        <v>9</v>
      </c>
      <c r="C55" s="140" t="s">
        <v>340</v>
      </c>
      <c r="D55" s="143">
        <v>1.99</v>
      </c>
      <c r="E55" s="144">
        <v>57</v>
      </c>
      <c r="F55" s="145">
        <v>10.59</v>
      </c>
      <c r="G55" s="146">
        <v>29</v>
      </c>
      <c r="H55" s="147">
        <v>21.28</v>
      </c>
      <c r="I55" s="144">
        <v>54</v>
      </c>
      <c r="J55" s="148">
        <f t="shared" si="0"/>
        <v>140</v>
      </c>
      <c r="K55" s="139" t="s">
        <v>393</v>
      </c>
      <c r="M55" s="164"/>
      <c r="N55" s="165"/>
      <c r="O55" s="166"/>
      <c r="P55" s="169"/>
      <c r="Q55" s="163"/>
      <c r="R55" s="163"/>
      <c r="S55" s="163"/>
      <c r="T55" s="163"/>
    </row>
    <row r="56" spans="1:20" ht="12.75">
      <c r="A56" s="130" t="s">
        <v>220</v>
      </c>
      <c r="B56" s="131">
        <v>9</v>
      </c>
      <c r="C56" s="132" t="s">
        <v>666</v>
      </c>
      <c r="D56" s="152">
        <v>2.28</v>
      </c>
      <c r="E56" s="144">
        <v>51</v>
      </c>
      <c r="F56" s="145">
        <v>7.27</v>
      </c>
      <c r="G56" s="146">
        <v>48</v>
      </c>
      <c r="H56" s="147">
        <v>19.75</v>
      </c>
      <c r="I56" s="144">
        <v>43</v>
      </c>
      <c r="J56" s="148">
        <f t="shared" si="0"/>
        <v>142</v>
      </c>
      <c r="K56" s="139" t="s">
        <v>397</v>
      </c>
      <c r="M56" s="164"/>
      <c r="N56" s="165"/>
      <c r="O56" s="166"/>
      <c r="P56" s="169"/>
      <c r="Q56" s="163"/>
      <c r="R56" s="163"/>
      <c r="S56" s="163"/>
      <c r="T56" s="163"/>
    </row>
    <row r="57" spans="1:20" ht="12.75">
      <c r="A57" s="130" t="s">
        <v>679</v>
      </c>
      <c r="B57" s="131">
        <v>8</v>
      </c>
      <c r="C57" s="140" t="s">
        <v>303</v>
      </c>
      <c r="D57" s="143">
        <v>2.11</v>
      </c>
      <c r="E57" s="144">
        <v>54</v>
      </c>
      <c r="F57" s="145">
        <v>8.64</v>
      </c>
      <c r="G57" s="146">
        <v>40</v>
      </c>
      <c r="H57" s="147">
        <v>20.77</v>
      </c>
      <c r="I57" s="144">
        <v>50</v>
      </c>
      <c r="J57" s="148">
        <f t="shared" si="0"/>
        <v>144</v>
      </c>
      <c r="K57" s="139" t="s">
        <v>400</v>
      </c>
      <c r="M57" s="164"/>
      <c r="N57" s="165"/>
      <c r="O57" s="166"/>
      <c r="P57" s="167"/>
      <c r="Q57" s="163"/>
      <c r="R57" s="163"/>
      <c r="S57" s="163"/>
      <c r="T57" s="163"/>
    </row>
    <row r="58" spans="1:20" ht="12.75">
      <c r="A58" s="150" t="s">
        <v>680</v>
      </c>
      <c r="B58" s="131">
        <v>9</v>
      </c>
      <c r="C58" s="132" t="s">
        <v>297</v>
      </c>
      <c r="D58" s="152">
        <v>2.36</v>
      </c>
      <c r="E58" s="144">
        <v>48</v>
      </c>
      <c r="F58" s="145">
        <v>6.67</v>
      </c>
      <c r="G58" s="146">
        <v>52</v>
      </c>
      <c r="H58" s="147">
        <v>20.39</v>
      </c>
      <c r="I58" s="144">
        <v>46</v>
      </c>
      <c r="J58" s="148">
        <f t="shared" si="0"/>
        <v>146</v>
      </c>
      <c r="K58" s="139" t="s">
        <v>681</v>
      </c>
      <c r="M58" s="164"/>
      <c r="N58" s="165"/>
      <c r="O58" s="166"/>
      <c r="P58" s="167"/>
      <c r="Q58" s="163"/>
      <c r="R58" s="163"/>
      <c r="S58" s="163"/>
      <c r="T58" s="163"/>
    </row>
    <row r="59" spans="1:20" ht="12.75">
      <c r="A59" s="130" t="s">
        <v>218</v>
      </c>
      <c r="B59" s="131">
        <v>9</v>
      </c>
      <c r="C59" s="132" t="s">
        <v>297</v>
      </c>
      <c r="D59" s="143">
        <v>2.17</v>
      </c>
      <c r="E59" s="144">
        <v>53</v>
      </c>
      <c r="F59" s="145">
        <v>7.1</v>
      </c>
      <c r="G59" s="146">
        <v>49</v>
      </c>
      <c r="H59" s="147">
        <v>20.44</v>
      </c>
      <c r="I59" s="144">
        <v>48</v>
      </c>
      <c r="J59" s="148">
        <f t="shared" si="0"/>
        <v>150</v>
      </c>
      <c r="K59" s="139" t="s">
        <v>682</v>
      </c>
      <c r="M59" s="164"/>
      <c r="N59" s="165"/>
      <c r="O59" s="166"/>
      <c r="P59" s="167"/>
      <c r="Q59" s="163"/>
      <c r="R59" s="163"/>
      <c r="S59" s="163"/>
      <c r="T59" s="163"/>
    </row>
    <row r="60" spans="1:20" ht="12.75">
      <c r="A60" s="130" t="s">
        <v>683</v>
      </c>
      <c r="B60" s="131">
        <v>9</v>
      </c>
      <c r="C60" s="149" t="s">
        <v>340</v>
      </c>
      <c r="D60" s="143">
        <v>2.06</v>
      </c>
      <c r="E60" s="144">
        <v>56</v>
      </c>
      <c r="F60" s="145">
        <v>6.87</v>
      </c>
      <c r="G60" s="146">
        <v>50</v>
      </c>
      <c r="H60" s="147">
        <v>20.26</v>
      </c>
      <c r="I60" s="144">
        <v>45</v>
      </c>
      <c r="J60" s="148">
        <f t="shared" si="0"/>
        <v>151</v>
      </c>
      <c r="K60" s="139" t="s">
        <v>684</v>
      </c>
      <c r="M60" s="164"/>
      <c r="N60" s="165"/>
      <c r="O60" s="166"/>
      <c r="P60" s="167"/>
      <c r="Q60" s="163"/>
      <c r="R60" s="163"/>
      <c r="S60" s="163"/>
      <c r="T60" s="163"/>
    </row>
    <row r="61" spans="1:20" ht="12.75">
      <c r="A61" s="130" t="s">
        <v>685</v>
      </c>
      <c r="B61" s="131">
        <v>9</v>
      </c>
      <c r="C61" s="140" t="s">
        <v>297</v>
      </c>
      <c r="D61" s="143">
        <v>2.37</v>
      </c>
      <c r="E61" s="144">
        <v>47</v>
      </c>
      <c r="F61" s="145">
        <v>5.95</v>
      </c>
      <c r="G61" s="146">
        <v>55</v>
      </c>
      <c r="H61" s="147">
        <v>21.14</v>
      </c>
      <c r="I61" s="144">
        <v>51</v>
      </c>
      <c r="J61" s="148">
        <f t="shared" si="0"/>
        <v>153</v>
      </c>
      <c r="K61" s="139" t="s">
        <v>686</v>
      </c>
      <c r="M61" s="164"/>
      <c r="N61" s="165"/>
      <c r="O61" s="166"/>
      <c r="P61" s="167"/>
      <c r="Q61" s="163"/>
      <c r="R61" s="163"/>
      <c r="S61" s="163"/>
      <c r="T61" s="163"/>
    </row>
    <row r="62" spans="1:20" ht="12.75">
      <c r="A62" s="130" t="s">
        <v>394</v>
      </c>
      <c r="B62" s="131">
        <v>9</v>
      </c>
      <c r="C62" s="140" t="s">
        <v>297</v>
      </c>
      <c r="D62" s="143">
        <v>2.09</v>
      </c>
      <c r="E62" s="144">
        <v>55</v>
      </c>
      <c r="F62" s="145">
        <v>7.35</v>
      </c>
      <c r="G62" s="146">
        <v>47</v>
      </c>
      <c r="H62" s="147">
        <v>22.21</v>
      </c>
      <c r="I62" s="144">
        <v>57</v>
      </c>
      <c r="J62" s="148">
        <f t="shared" si="0"/>
        <v>159</v>
      </c>
      <c r="K62" s="139" t="s">
        <v>687</v>
      </c>
      <c r="M62" s="164"/>
      <c r="N62" s="165"/>
      <c r="O62" s="166"/>
      <c r="P62" s="167"/>
      <c r="Q62" s="163"/>
      <c r="R62" s="163"/>
      <c r="S62" s="163"/>
      <c r="T62" s="163"/>
    </row>
    <row r="63" spans="1:20" ht="12.75">
      <c r="A63" s="130" t="s">
        <v>688</v>
      </c>
      <c r="B63" s="131">
        <v>9</v>
      </c>
      <c r="C63" s="140" t="s">
        <v>340</v>
      </c>
      <c r="D63" s="152">
        <v>1.94</v>
      </c>
      <c r="E63" s="144">
        <v>58</v>
      </c>
      <c r="F63" s="145">
        <v>5.77</v>
      </c>
      <c r="G63" s="146">
        <v>56</v>
      </c>
      <c r="H63" s="147">
        <v>21.88</v>
      </c>
      <c r="I63" s="144">
        <v>56</v>
      </c>
      <c r="J63" s="148">
        <f t="shared" si="0"/>
        <v>170</v>
      </c>
      <c r="K63" s="139" t="s">
        <v>689</v>
      </c>
      <c r="M63" s="164"/>
      <c r="N63" s="165"/>
      <c r="O63" s="166"/>
      <c r="P63" s="169"/>
      <c r="Q63" s="163"/>
      <c r="R63" s="163"/>
      <c r="S63" s="163"/>
      <c r="T63" s="163"/>
    </row>
    <row r="64" spans="1:20" ht="13.5" thickBot="1">
      <c r="A64" s="153" t="s">
        <v>317</v>
      </c>
      <c r="B64" s="154">
        <v>8</v>
      </c>
      <c r="C64" s="155" t="s">
        <v>314</v>
      </c>
      <c r="D64" s="156">
        <v>2.59</v>
      </c>
      <c r="E64" s="157">
        <v>36</v>
      </c>
      <c r="F64" s="158">
        <v>9.66</v>
      </c>
      <c r="G64" s="159">
        <v>35</v>
      </c>
      <c r="H64" s="160"/>
      <c r="I64" s="157"/>
      <c r="J64" s="161"/>
      <c r="K64" s="162" t="s">
        <v>690</v>
      </c>
      <c r="M64" s="164"/>
      <c r="N64" s="165"/>
      <c r="O64" s="166"/>
      <c r="P64" s="167"/>
      <c r="Q64" s="163"/>
      <c r="R64" s="163"/>
      <c r="S64" s="163"/>
      <c r="T64" s="163"/>
    </row>
    <row r="65" spans="1:17" ht="12.75">
      <c r="A65" s="168"/>
      <c r="B65" s="129"/>
      <c r="C65" s="173"/>
      <c r="D65" s="167"/>
      <c r="E65" s="167"/>
      <c r="F65" s="167"/>
      <c r="G65" s="167"/>
      <c r="H65" s="165"/>
      <c r="I65" s="167"/>
      <c r="J65" s="167"/>
      <c r="K65" s="174"/>
      <c r="M65" s="163"/>
      <c r="N65" s="163"/>
      <c r="O65" s="163"/>
      <c r="P65" s="163"/>
      <c r="Q65" s="163"/>
    </row>
    <row r="66" spans="1:17" ht="15.75" thickBot="1">
      <c r="A66" s="305" t="s">
        <v>712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163"/>
      <c r="N66" s="163"/>
      <c r="O66" s="163"/>
      <c r="P66" s="163"/>
      <c r="Q66" s="163"/>
    </row>
    <row r="67" spans="1:17" ht="15.75">
      <c r="A67" s="175" t="s">
        <v>655</v>
      </c>
      <c r="B67" s="176" t="s">
        <v>656</v>
      </c>
      <c r="C67" s="177" t="s">
        <v>657</v>
      </c>
      <c r="D67" s="178" t="s">
        <v>658</v>
      </c>
      <c r="E67" s="179"/>
      <c r="F67" s="180" t="s">
        <v>659</v>
      </c>
      <c r="G67" s="180"/>
      <c r="H67" s="181" t="s">
        <v>660</v>
      </c>
      <c r="I67" s="182"/>
      <c r="J67" s="183" t="s">
        <v>661</v>
      </c>
      <c r="K67" s="182" t="s">
        <v>662</v>
      </c>
      <c r="L67" s="184"/>
      <c r="M67" s="163"/>
      <c r="N67" s="163"/>
      <c r="O67" s="163"/>
      <c r="P67" s="163"/>
      <c r="Q67" s="163"/>
    </row>
    <row r="68" spans="1:17" ht="16.5" thickBot="1">
      <c r="A68" s="185"/>
      <c r="B68" s="186"/>
      <c r="C68" s="187"/>
      <c r="D68" s="188" t="s">
        <v>663</v>
      </c>
      <c r="E68" s="189" t="s">
        <v>664</v>
      </c>
      <c r="F68" s="190" t="s">
        <v>663</v>
      </c>
      <c r="G68" s="191" t="s">
        <v>664</v>
      </c>
      <c r="H68" s="192" t="s">
        <v>663</v>
      </c>
      <c r="I68" s="189" t="s">
        <v>664</v>
      </c>
      <c r="J68" s="193"/>
      <c r="K68" s="194" t="s">
        <v>665</v>
      </c>
      <c r="L68" s="184"/>
      <c r="M68" s="163"/>
      <c r="N68" s="163"/>
      <c r="O68" s="163"/>
      <c r="P68" s="163"/>
      <c r="Q68" s="163"/>
    </row>
    <row r="69" spans="1:17" ht="12.75">
      <c r="A69" s="119" t="s">
        <v>223</v>
      </c>
      <c r="B69" s="120">
        <v>8</v>
      </c>
      <c r="C69" s="195" t="s">
        <v>666</v>
      </c>
      <c r="D69" s="122">
        <v>3.9</v>
      </c>
      <c r="E69" s="123">
        <v>1</v>
      </c>
      <c r="F69" s="124">
        <v>34.88</v>
      </c>
      <c r="G69" s="125">
        <v>1</v>
      </c>
      <c r="H69" s="126">
        <v>15.21</v>
      </c>
      <c r="I69" s="123">
        <v>2</v>
      </c>
      <c r="J69" s="127">
        <f aca="true" t="shared" si="1" ref="J69:J100">SUM(E69,G69,I69)</f>
        <v>4</v>
      </c>
      <c r="K69" s="128" t="s">
        <v>0</v>
      </c>
      <c r="L69" s="129">
        <v>40</v>
      </c>
      <c r="M69" s="163"/>
      <c r="N69" s="163"/>
      <c r="O69" s="163"/>
      <c r="P69" s="163"/>
      <c r="Q69" s="163"/>
    </row>
    <row r="70" spans="1:17" ht="12.75">
      <c r="A70" s="130" t="s">
        <v>226</v>
      </c>
      <c r="B70" s="131">
        <v>8</v>
      </c>
      <c r="C70" s="196" t="s">
        <v>340</v>
      </c>
      <c r="D70" s="133">
        <v>3.8</v>
      </c>
      <c r="E70" s="134">
        <v>2</v>
      </c>
      <c r="F70" s="135">
        <v>25.07</v>
      </c>
      <c r="G70" s="136">
        <v>6</v>
      </c>
      <c r="H70" s="137">
        <v>14.9</v>
      </c>
      <c r="I70" s="134">
        <v>1</v>
      </c>
      <c r="J70" s="138">
        <f t="shared" si="1"/>
        <v>9</v>
      </c>
      <c r="K70" s="139" t="s">
        <v>55</v>
      </c>
      <c r="L70" s="129">
        <v>35</v>
      </c>
      <c r="M70" s="163"/>
      <c r="N70" s="163"/>
      <c r="O70" s="163"/>
      <c r="P70" s="163"/>
      <c r="Q70" s="163"/>
    </row>
    <row r="71" spans="1:17" ht="12.75">
      <c r="A71" s="130" t="s">
        <v>225</v>
      </c>
      <c r="B71" s="131">
        <v>8</v>
      </c>
      <c r="C71" s="197" t="s">
        <v>340</v>
      </c>
      <c r="D71" s="133">
        <v>3.74</v>
      </c>
      <c r="E71" s="134">
        <v>3</v>
      </c>
      <c r="F71" s="135">
        <v>26.51</v>
      </c>
      <c r="G71" s="136">
        <v>3</v>
      </c>
      <c r="H71" s="137">
        <v>15.34</v>
      </c>
      <c r="I71" s="134">
        <v>3</v>
      </c>
      <c r="J71" s="138">
        <f t="shared" si="1"/>
        <v>9</v>
      </c>
      <c r="K71" s="139" t="s">
        <v>56</v>
      </c>
      <c r="L71" s="129">
        <v>32</v>
      </c>
      <c r="M71" s="163"/>
      <c r="N71" s="163"/>
      <c r="O71" s="163"/>
      <c r="P71" s="163"/>
      <c r="Q71" s="163"/>
    </row>
    <row r="72" spans="1:17" ht="12.75">
      <c r="A72" s="130" t="s">
        <v>229</v>
      </c>
      <c r="B72" s="131">
        <v>8</v>
      </c>
      <c r="C72" s="197" t="s">
        <v>303</v>
      </c>
      <c r="D72" s="142">
        <v>3.22</v>
      </c>
      <c r="E72" s="134">
        <v>7</v>
      </c>
      <c r="F72" s="135">
        <v>20.72</v>
      </c>
      <c r="G72" s="136">
        <v>11</v>
      </c>
      <c r="H72" s="137">
        <v>16.76</v>
      </c>
      <c r="I72" s="134">
        <v>8</v>
      </c>
      <c r="J72" s="138">
        <f t="shared" si="1"/>
        <v>26</v>
      </c>
      <c r="K72" s="139" t="s">
        <v>57</v>
      </c>
      <c r="L72" s="129">
        <v>29</v>
      </c>
      <c r="M72" s="163"/>
      <c r="N72" s="163"/>
      <c r="O72" s="163"/>
      <c r="P72" s="163"/>
      <c r="Q72" s="163"/>
    </row>
    <row r="73" spans="1:14" ht="12.75">
      <c r="A73" s="130" t="s">
        <v>232</v>
      </c>
      <c r="B73" s="151">
        <v>9</v>
      </c>
      <c r="C73" s="198" t="s">
        <v>320</v>
      </c>
      <c r="D73" s="133">
        <v>3.29</v>
      </c>
      <c r="E73" s="134">
        <v>6</v>
      </c>
      <c r="F73" s="135">
        <v>19.32</v>
      </c>
      <c r="G73" s="136">
        <v>16</v>
      </c>
      <c r="H73" s="137">
        <v>16.29</v>
      </c>
      <c r="I73" s="134">
        <v>5</v>
      </c>
      <c r="J73" s="138">
        <f>SUM(E73,G73,I73)</f>
        <v>27</v>
      </c>
      <c r="K73" s="139" t="s">
        <v>58</v>
      </c>
      <c r="L73" s="129">
        <v>27</v>
      </c>
      <c r="M73" s="163"/>
      <c r="N73" s="163"/>
    </row>
    <row r="74" spans="1:17" ht="12.75">
      <c r="A74" s="130" t="s">
        <v>230</v>
      </c>
      <c r="B74" s="131">
        <v>8</v>
      </c>
      <c r="C74" s="196" t="s">
        <v>297</v>
      </c>
      <c r="D74" s="133">
        <v>3.3</v>
      </c>
      <c r="E74" s="134">
        <v>5</v>
      </c>
      <c r="F74" s="135">
        <v>20</v>
      </c>
      <c r="G74" s="136">
        <v>13</v>
      </c>
      <c r="H74" s="137">
        <v>16.98</v>
      </c>
      <c r="I74" s="134">
        <v>9</v>
      </c>
      <c r="J74" s="138">
        <f>SUM(E74,G74,I74)</f>
        <v>27</v>
      </c>
      <c r="K74" s="139" t="s">
        <v>59</v>
      </c>
      <c r="L74" s="129">
        <v>25</v>
      </c>
      <c r="M74" s="163"/>
      <c r="N74" s="163"/>
      <c r="O74" s="163"/>
      <c r="P74" s="163"/>
      <c r="Q74" s="163"/>
    </row>
    <row r="75" spans="1:17" ht="12.75">
      <c r="A75" s="130" t="s">
        <v>582</v>
      </c>
      <c r="B75" s="131">
        <v>8</v>
      </c>
      <c r="C75" s="196" t="s">
        <v>314</v>
      </c>
      <c r="D75" s="142">
        <v>3.21</v>
      </c>
      <c r="E75" s="134">
        <v>9</v>
      </c>
      <c r="F75" s="135">
        <v>28.8</v>
      </c>
      <c r="G75" s="136">
        <v>2</v>
      </c>
      <c r="H75" s="137">
        <v>17.53</v>
      </c>
      <c r="I75" s="134">
        <v>19</v>
      </c>
      <c r="J75" s="138">
        <f t="shared" si="1"/>
        <v>30</v>
      </c>
      <c r="K75" s="139" t="s">
        <v>60</v>
      </c>
      <c r="L75" s="129">
        <v>24</v>
      </c>
      <c r="M75" s="163"/>
      <c r="N75" s="163"/>
      <c r="O75" s="163"/>
      <c r="P75" s="163"/>
      <c r="Q75" s="163"/>
    </row>
    <row r="76" spans="1:17" ht="12.75">
      <c r="A76" s="130" t="s">
        <v>239</v>
      </c>
      <c r="B76" s="131">
        <v>9</v>
      </c>
      <c r="C76" s="196" t="s">
        <v>297</v>
      </c>
      <c r="D76" s="133">
        <v>3.16</v>
      </c>
      <c r="E76" s="134">
        <v>12</v>
      </c>
      <c r="F76" s="135">
        <v>19.98</v>
      </c>
      <c r="G76" s="136">
        <v>14</v>
      </c>
      <c r="H76" s="137">
        <v>16.62</v>
      </c>
      <c r="I76" s="134">
        <v>6</v>
      </c>
      <c r="J76" s="138">
        <f t="shared" si="1"/>
        <v>32</v>
      </c>
      <c r="K76" s="139" t="s">
        <v>61</v>
      </c>
      <c r="L76" s="129">
        <v>23</v>
      </c>
      <c r="M76" s="163"/>
      <c r="N76" s="163"/>
      <c r="O76" s="163"/>
      <c r="P76" s="163"/>
      <c r="Q76" s="163"/>
    </row>
    <row r="77" spans="1:17" ht="12.75">
      <c r="A77" s="130" t="s">
        <v>236</v>
      </c>
      <c r="B77" s="131">
        <v>8</v>
      </c>
      <c r="C77" s="196" t="s">
        <v>666</v>
      </c>
      <c r="D77" s="133">
        <v>2.62</v>
      </c>
      <c r="E77" s="134">
        <v>32</v>
      </c>
      <c r="F77" s="135">
        <v>26.36</v>
      </c>
      <c r="G77" s="136">
        <v>4</v>
      </c>
      <c r="H77" s="137">
        <v>16.23</v>
      </c>
      <c r="I77" s="134">
        <v>4</v>
      </c>
      <c r="J77" s="138">
        <f t="shared" si="1"/>
        <v>40</v>
      </c>
      <c r="K77" s="139" t="s">
        <v>63</v>
      </c>
      <c r="L77" s="129">
        <v>22</v>
      </c>
      <c r="M77" s="163"/>
      <c r="N77" s="163"/>
      <c r="O77" s="163"/>
      <c r="P77" s="163"/>
      <c r="Q77" s="163"/>
    </row>
    <row r="78" spans="1:17" ht="12.75">
      <c r="A78" s="130" t="s">
        <v>578</v>
      </c>
      <c r="B78" s="131">
        <v>8</v>
      </c>
      <c r="C78" s="196" t="s">
        <v>314</v>
      </c>
      <c r="D78" s="133">
        <v>3.1</v>
      </c>
      <c r="E78" s="134">
        <v>15</v>
      </c>
      <c r="F78" s="135">
        <v>18.96</v>
      </c>
      <c r="G78" s="136">
        <v>21</v>
      </c>
      <c r="H78" s="137">
        <v>16.72</v>
      </c>
      <c r="I78" s="134">
        <v>7</v>
      </c>
      <c r="J78" s="138">
        <f t="shared" si="1"/>
        <v>43</v>
      </c>
      <c r="K78" s="139" t="s">
        <v>64</v>
      </c>
      <c r="L78" s="129">
        <v>21</v>
      </c>
      <c r="M78" s="163"/>
      <c r="N78" s="163"/>
      <c r="O78" s="163"/>
      <c r="P78" s="163"/>
      <c r="Q78" s="163"/>
    </row>
    <row r="79" spans="1:12" ht="12.75">
      <c r="A79" s="130" t="s">
        <v>231</v>
      </c>
      <c r="B79" s="131">
        <v>8</v>
      </c>
      <c r="C79" s="197" t="s">
        <v>297</v>
      </c>
      <c r="D79" s="133">
        <v>3.14</v>
      </c>
      <c r="E79" s="134">
        <v>13</v>
      </c>
      <c r="F79" s="135">
        <v>21.88</v>
      </c>
      <c r="G79" s="136">
        <v>10</v>
      </c>
      <c r="H79" s="137">
        <v>17.56</v>
      </c>
      <c r="I79" s="134">
        <v>20</v>
      </c>
      <c r="J79" s="138">
        <f t="shared" si="1"/>
        <v>43</v>
      </c>
      <c r="K79" s="139" t="s">
        <v>65</v>
      </c>
      <c r="L79" s="129">
        <v>20</v>
      </c>
    </row>
    <row r="80" spans="1:12" ht="12.75">
      <c r="A80" s="141" t="s">
        <v>234</v>
      </c>
      <c r="B80" s="131">
        <v>8</v>
      </c>
      <c r="C80" s="197" t="s">
        <v>297</v>
      </c>
      <c r="D80" s="133">
        <v>3.09</v>
      </c>
      <c r="E80" s="134">
        <v>16</v>
      </c>
      <c r="F80" s="135">
        <v>20.1</v>
      </c>
      <c r="G80" s="136">
        <v>12</v>
      </c>
      <c r="H80" s="137">
        <v>17.42</v>
      </c>
      <c r="I80" s="134">
        <v>16</v>
      </c>
      <c r="J80" s="138">
        <f t="shared" si="1"/>
        <v>44</v>
      </c>
      <c r="K80" s="139" t="s">
        <v>66</v>
      </c>
      <c r="L80" s="129">
        <v>19</v>
      </c>
    </row>
    <row r="81" spans="1:12" ht="12.75">
      <c r="A81" s="141" t="s">
        <v>227</v>
      </c>
      <c r="B81" s="131">
        <v>8</v>
      </c>
      <c r="C81" s="197" t="s">
        <v>666</v>
      </c>
      <c r="D81" s="133">
        <v>2.99</v>
      </c>
      <c r="E81" s="134">
        <v>22</v>
      </c>
      <c r="F81" s="135">
        <v>19.31</v>
      </c>
      <c r="G81" s="136">
        <v>17</v>
      </c>
      <c r="H81" s="137">
        <v>16.98</v>
      </c>
      <c r="I81" s="134">
        <v>9</v>
      </c>
      <c r="J81" s="138">
        <f t="shared" si="1"/>
        <v>48</v>
      </c>
      <c r="K81" s="139" t="s">
        <v>11</v>
      </c>
      <c r="L81" s="129">
        <v>18</v>
      </c>
    </row>
    <row r="82" spans="1:12" ht="12.75">
      <c r="A82" s="130" t="s">
        <v>241</v>
      </c>
      <c r="B82" s="131">
        <v>8</v>
      </c>
      <c r="C82" s="196" t="s">
        <v>297</v>
      </c>
      <c r="D82" s="133">
        <v>3.22</v>
      </c>
      <c r="E82" s="134">
        <v>8</v>
      </c>
      <c r="F82" s="135">
        <v>16.56</v>
      </c>
      <c r="G82" s="136">
        <v>29</v>
      </c>
      <c r="H82" s="137">
        <v>17.21</v>
      </c>
      <c r="I82" s="134">
        <v>12</v>
      </c>
      <c r="J82" s="138">
        <f t="shared" si="1"/>
        <v>49</v>
      </c>
      <c r="K82" s="139" t="s">
        <v>12</v>
      </c>
      <c r="L82" s="129">
        <v>17</v>
      </c>
    </row>
    <row r="83" spans="1:12" ht="12.75">
      <c r="A83" s="130" t="s">
        <v>692</v>
      </c>
      <c r="B83" s="131">
        <v>8</v>
      </c>
      <c r="C83" s="197" t="s">
        <v>303</v>
      </c>
      <c r="D83" s="133">
        <v>3.11</v>
      </c>
      <c r="E83" s="134">
        <v>14</v>
      </c>
      <c r="F83" s="135">
        <v>22.92</v>
      </c>
      <c r="G83" s="136">
        <v>8</v>
      </c>
      <c r="H83" s="137">
        <v>17.86</v>
      </c>
      <c r="I83" s="134">
        <v>27</v>
      </c>
      <c r="J83" s="138">
        <f t="shared" si="1"/>
        <v>49</v>
      </c>
      <c r="K83" s="139" t="s">
        <v>13</v>
      </c>
      <c r="L83" s="129">
        <v>16</v>
      </c>
    </row>
    <row r="84" spans="1:12" ht="12.75">
      <c r="A84" s="150" t="s">
        <v>693</v>
      </c>
      <c r="B84" s="131">
        <v>9</v>
      </c>
      <c r="C84" s="197" t="s">
        <v>314</v>
      </c>
      <c r="D84" s="142">
        <v>3.34</v>
      </c>
      <c r="E84" s="134">
        <v>4</v>
      </c>
      <c r="F84" s="135">
        <v>14.86</v>
      </c>
      <c r="G84" s="136">
        <v>36</v>
      </c>
      <c r="H84" s="137">
        <v>17.38</v>
      </c>
      <c r="I84" s="134">
        <v>15</v>
      </c>
      <c r="J84" s="138">
        <f t="shared" si="1"/>
        <v>55</v>
      </c>
      <c r="K84" s="139" t="s">
        <v>14</v>
      </c>
      <c r="L84" s="129">
        <v>15</v>
      </c>
    </row>
    <row r="85" spans="1:12" ht="12.75">
      <c r="A85" s="130" t="s">
        <v>694</v>
      </c>
      <c r="B85" s="131">
        <v>8</v>
      </c>
      <c r="C85" s="196" t="s">
        <v>340</v>
      </c>
      <c r="D85" s="133">
        <v>3.07</v>
      </c>
      <c r="E85" s="134">
        <v>17</v>
      </c>
      <c r="F85" s="135">
        <v>25.7</v>
      </c>
      <c r="G85" s="136">
        <v>5</v>
      </c>
      <c r="H85" s="137">
        <v>18.6</v>
      </c>
      <c r="I85" s="134">
        <v>36</v>
      </c>
      <c r="J85" s="138">
        <f t="shared" si="1"/>
        <v>58</v>
      </c>
      <c r="K85" s="139" t="s">
        <v>15</v>
      </c>
      <c r="L85" s="129">
        <v>14</v>
      </c>
    </row>
    <row r="86" spans="1:12" ht="12.75">
      <c r="A86" s="141" t="s">
        <v>695</v>
      </c>
      <c r="B86" s="131">
        <v>9</v>
      </c>
      <c r="C86" s="197" t="s">
        <v>314</v>
      </c>
      <c r="D86" s="142">
        <v>3.21</v>
      </c>
      <c r="E86" s="134">
        <v>10</v>
      </c>
      <c r="F86" s="135">
        <v>17.04</v>
      </c>
      <c r="G86" s="136">
        <v>25</v>
      </c>
      <c r="H86" s="137">
        <v>17.83</v>
      </c>
      <c r="I86" s="134">
        <v>25</v>
      </c>
      <c r="J86" s="138">
        <f t="shared" si="1"/>
        <v>60</v>
      </c>
      <c r="K86" s="139" t="s">
        <v>16</v>
      </c>
      <c r="L86" s="129">
        <v>13</v>
      </c>
    </row>
    <row r="87" spans="1:12" ht="12.75">
      <c r="A87" s="130" t="s">
        <v>629</v>
      </c>
      <c r="B87" s="131">
        <v>8</v>
      </c>
      <c r="C87" s="198" t="s">
        <v>314</v>
      </c>
      <c r="D87" s="133">
        <v>2.96</v>
      </c>
      <c r="E87" s="134">
        <v>23</v>
      </c>
      <c r="F87" s="135">
        <v>23.26</v>
      </c>
      <c r="G87" s="136">
        <v>7</v>
      </c>
      <c r="H87" s="137">
        <v>18.57</v>
      </c>
      <c r="I87" s="134">
        <v>34</v>
      </c>
      <c r="J87" s="138">
        <f t="shared" si="1"/>
        <v>64</v>
      </c>
      <c r="K87" s="139" t="s">
        <v>17</v>
      </c>
      <c r="L87" s="129">
        <v>12</v>
      </c>
    </row>
    <row r="88" spans="1:12" ht="12.75">
      <c r="A88" s="130" t="s">
        <v>531</v>
      </c>
      <c r="B88" s="131">
        <v>8</v>
      </c>
      <c r="C88" s="196" t="s">
        <v>297</v>
      </c>
      <c r="D88" s="142">
        <v>2.82</v>
      </c>
      <c r="E88" s="134">
        <v>29</v>
      </c>
      <c r="F88" s="135">
        <v>17.31</v>
      </c>
      <c r="G88" s="136">
        <v>23</v>
      </c>
      <c r="H88" s="137">
        <v>17.34</v>
      </c>
      <c r="I88" s="134">
        <v>14</v>
      </c>
      <c r="J88" s="138">
        <f t="shared" si="1"/>
        <v>66</v>
      </c>
      <c r="K88" s="139" t="s">
        <v>18</v>
      </c>
      <c r="L88" s="129">
        <v>11</v>
      </c>
    </row>
    <row r="89" spans="1:12" ht="12.75">
      <c r="A89" s="130" t="s">
        <v>254</v>
      </c>
      <c r="B89" s="131">
        <v>8</v>
      </c>
      <c r="C89" s="199" t="s">
        <v>303</v>
      </c>
      <c r="D89" s="133">
        <v>3.04</v>
      </c>
      <c r="E89" s="134">
        <v>18</v>
      </c>
      <c r="F89" s="135">
        <v>14.05</v>
      </c>
      <c r="G89" s="136">
        <v>39</v>
      </c>
      <c r="H89" s="137">
        <v>17.49</v>
      </c>
      <c r="I89" s="134">
        <v>18</v>
      </c>
      <c r="J89" s="138">
        <f t="shared" si="1"/>
        <v>75</v>
      </c>
      <c r="K89" s="139" t="s">
        <v>19</v>
      </c>
      <c r="L89" s="129">
        <v>10</v>
      </c>
    </row>
    <row r="90" spans="1:12" ht="12.75">
      <c r="A90" s="130" t="s">
        <v>696</v>
      </c>
      <c r="B90" s="131">
        <v>8</v>
      </c>
      <c r="C90" s="196" t="s">
        <v>303</v>
      </c>
      <c r="D90" s="142">
        <v>2.37</v>
      </c>
      <c r="E90" s="134">
        <v>52</v>
      </c>
      <c r="F90" s="135">
        <v>19.77</v>
      </c>
      <c r="G90" s="136">
        <v>15</v>
      </c>
      <c r="H90" s="137">
        <v>17.05</v>
      </c>
      <c r="I90" s="134">
        <v>11</v>
      </c>
      <c r="J90" s="138">
        <f t="shared" si="1"/>
        <v>78</v>
      </c>
      <c r="K90" s="139" t="s">
        <v>20</v>
      </c>
      <c r="L90" s="129">
        <v>9</v>
      </c>
    </row>
    <row r="91" spans="1:12" ht="12.75">
      <c r="A91" s="130" t="s">
        <v>240</v>
      </c>
      <c r="B91" s="131">
        <v>9</v>
      </c>
      <c r="C91" s="197" t="s">
        <v>297</v>
      </c>
      <c r="D91" s="133">
        <v>2.99</v>
      </c>
      <c r="E91" s="134">
        <v>21</v>
      </c>
      <c r="F91" s="135">
        <v>13.5</v>
      </c>
      <c r="G91" s="136">
        <v>41</v>
      </c>
      <c r="H91" s="137">
        <v>17.61</v>
      </c>
      <c r="I91" s="134">
        <v>22</v>
      </c>
      <c r="J91" s="138">
        <f t="shared" si="1"/>
        <v>84</v>
      </c>
      <c r="K91" s="139" t="s">
        <v>21</v>
      </c>
      <c r="L91" s="129">
        <v>8</v>
      </c>
    </row>
    <row r="92" spans="1:12" ht="12.75">
      <c r="A92" s="130" t="s">
        <v>238</v>
      </c>
      <c r="B92" s="131">
        <v>9</v>
      </c>
      <c r="C92" s="199" t="s">
        <v>297</v>
      </c>
      <c r="D92" s="133">
        <v>3.19</v>
      </c>
      <c r="E92" s="134">
        <v>11</v>
      </c>
      <c r="F92" s="135">
        <v>7.34</v>
      </c>
      <c r="G92" s="136">
        <v>58</v>
      </c>
      <c r="H92" s="137">
        <v>17.47</v>
      </c>
      <c r="I92" s="134">
        <v>17</v>
      </c>
      <c r="J92" s="138">
        <f t="shared" si="1"/>
        <v>86</v>
      </c>
      <c r="K92" s="139" t="s">
        <v>22</v>
      </c>
      <c r="L92" s="129">
        <v>7</v>
      </c>
    </row>
    <row r="93" spans="1:12" ht="12.75">
      <c r="A93" s="130" t="s">
        <v>245</v>
      </c>
      <c r="B93" s="131">
        <v>8</v>
      </c>
      <c r="C93" s="198" t="s">
        <v>666</v>
      </c>
      <c r="D93" s="133">
        <v>2.76</v>
      </c>
      <c r="E93" s="134">
        <v>34</v>
      </c>
      <c r="F93" s="135">
        <v>16.95</v>
      </c>
      <c r="G93" s="136">
        <v>26</v>
      </c>
      <c r="H93" s="137">
        <v>17.89</v>
      </c>
      <c r="I93" s="134">
        <v>28</v>
      </c>
      <c r="J93" s="138">
        <f t="shared" si="1"/>
        <v>88</v>
      </c>
      <c r="K93" s="139" t="s">
        <v>23</v>
      </c>
      <c r="L93" s="129">
        <v>6</v>
      </c>
    </row>
    <row r="94" spans="1:12" ht="12.75">
      <c r="A94" s="130" t="s">
        <v>697</v>
      </c>
      <c r="B94" s="131">
        <v>9</v>
      </c>
      <c r="C94" s="196" t="s">
        <v>314</v>
      </c>
      <c r="D94" s="142">
        <v>2.91</v>
      </c>
      <c r="E94" s="134">
        <v>27</v>
      </c>
      <c r="F94" s="135">
        <v>16.44</v>
      </c>
      <c r="G94" s="136">
        <v>31</v>
      </c>
      <c r="H94" s="137">
        <v>17.91</v>
      </c>
      <c r="I94" s="134">
        <v>30</v>
      </c>
      <c r="J94" s="138">
        <f t="shared" si="1"/>
        <v>88</v>
      </c>
      <c r="K94" s="139" t="s">
        <v>24</v>
      </c>
      <c r="L94" s="129">
        <v>5</v>
      </c>
    </row>
    <row r="95" spans="1:12" ht="12.75">
      <c r="A95" s="150" t="s">
        <v>557</v>
      </c>
      <c r="B95" s="131">
        <v>8</v>
      </c>
      <c r="C95" s="197" t="s">
        <v>314</v>
      </c>
      <c r="D95" s="133">
        <v>2.66</v>
      </c>
      <c r="E95" s="134">
        <v>38</v>
      </c>
      <c r="F95" s="135">
        <v>21.05</v>
      </c>
      <c r="G95" s="136">
        <v>10</v>
      </c>
      <c r="H95" s="137">
        <v>19.3</v>
      </c>
      <c r="I95" s="134">
        <v>42</v>
      </c>
      <c r="J95" s="138">
        <f t="shared" si="1"/>
        <v>90</v>
      </c>
      <c r="K95" s="139" t="s">
        <v>25</v>
      </c>
      <c r="L95" s="129">
        <v>4</v>
      </c>
    </row>
    <row r="96" spans="1:12" ht="12.75">
      <c r="A96" s="130" t="s">
        <v>698</v>
      </c>
      <c r="B96" s="131">
        <v>8</v>
      </c>
      <c r="C96" s="197" t="s">
        <v>307</v>
      </c>
      <c r="D96" s="142">
        <v>2.73</v>
      </c>
      <c r="E96" s="134">
        <v>36</v>
      </c>
      <c r="F96" s="135">
        <v>17.12</v>
      </c>
      <c r="G96" s="136">
        <v>24</v>
      </c>
      <c r="H96" s="137">
        <v>18.14</v>
      </c>
      <c r="I96" s="134">
        <v>31</v>
      </c>
      <c r="J96" s="138">
        <f t="shared" si="1"/>
        <v>91</v>
      </c>
      <c r="K96" s="139" t="s">
        <v>26</v>
      </c>
      <c r="L96" s="129">
        <v>3</v>
      </c>
    </row>
    <row r="97" spans="1:12" ht="12.75">
      <c r="A97" s="130" t="s">
        <v>554</v>
      </c>
      <c r="B97" s="131">
        <v>8</v>
      </c>
      <c r="C97" s="197" t="s">
        <v>314</v>
      </c>
      <c r="D97" s="142">
        <v>3.01</v>
      </c>
      <c r="E97" s="134">
        <v>20</v>
      </c>
      <c r="F97" s="135">
        <v>10.35</v>
      </c>
      <c r="G97" s="136">
        <v>48</v>
      </c>
      <c r="H97" s="137">
        <v>17.76</v>
      </c>
      <c r="I97" s="134">
        <v>24</v>
      </c>
      <c r="J97" s="138">
        <f t="shared" si="1"/>
        <v>92</v>
      </c>
      <c r="K97" s="139" t="s">
        <v>27</v>
      </c>
      <c r="L97" s="129">
        <v>2</v>
      </c>
    </row>
    <row r="98" spans="1:12" ht="12.75">
      <c r="A98" s="150" t="s">
        <v>699</v>
      </c>
      <c r="B98" s="131">
        <v>8</v>
      </c>
      <c r="C98" s="197" t="s">
        <v>666</v>
      </c>
      <c r="D98" s="133">
        <v>2.94</v>
      </c>
      <c r="E98" s="134">
        <v>25</v>
      </c>
      <c r="F98" s="135">
        <v>17.62</v>
      </c>
      <c r="G98" s="136">
        <v>22</v>
      </c>
      <c r="H98" s="137">
        <v>19.57</v>
      </c>
      <c r="I98" s="134">
        <v>47</v>
      </c>
      <c r="J98" s="138">
        <f t="shared" si="1"/>
        <v>94</v>
      </c>
      <c r="K98" s="139" t="s">
        <v>28</v>
      </c>
      <c r="L98" s="129">
        <v>1</v>
      </c>
    </row>
    <row r="99" spans="1:12" ht="12.75">
      <c r="A99" s="150" t="s">
        <v>624</v>
      </c>
      <c r="B99" s="131">
        <v>9</v>
      </c>
      <c r="C99" s="197" t="s">
        <v>297</v>
      </c>
      <c r="D99" s="133">
        <v>2.7</v>
      </c>
      <c r="E99" s="134">
        <v>37</v>
      </c>
      <c r="F99" s="135">
        <v>19.1</v>
      </c>
      <c r="G99" s="136">
        <v>20</v>
      </c>
      <c r="H99" s="137">
        <v>18.77</v>
      </c>
      <c r="I99" s="134">
        <v>38</v>
      </c>
      <c r="J99" s="138">
        <f t="shared" si="1"/>
        <v>95</v>
      </c>
      <c r="K99" s="139" t="s">
        <v>29</v>
      </c>
      <c r="L99" s="184"/>
    </row>
    <row r="100" spans="1:12" ht="12.75">
      <c r="A100" s="130" t="s">
        <v>700</v>
      </c>
      <c r="B100" s="131">
        <v>9</v>
      </c>
      <c r="C100" s="196" t="s">
        <v>314</v>
      </c>
      <c r="D100" s="133">
        <v>2.8</v>
      </c>
      <c r="E100" s="134">
        <v>31</v>
      </c>
      <c r="F100" s="135">
        <v>15.75</v>
      </c>
      <c r="G100" s="136">
        <v>32</v>
      </c>
      <c r="H100" s="137">
        <v>18.36</v>
      </c>
      <c r="I100" s="134">
        <v>33</v>
      </c>
      <c r="J100" s="138">
        <f t="shared" si="1"/>
        <v>96</v>
      </c>
      <c r="K100" s="139" t="s">
        <v>30</v>
      </c>
      <c r="L100" s="184"/>
    </row>
    <row r="101" spans="1:12" ht="12.75">
      <c r="A101" s="200" t="s">
        <v>237</v>
      </c>
      <c r="B101" s="131">
        <v>8</v>
      </c>
      <c r="C101" s="196" t="s">
        <v>297</v>
      </c>
      <c r="D101" s="133">
        <v>2.85</v>
      </c>
      <c r="E101" s="134">
        <v>29</v>
      </c>
      <c r="F101" s="135">
        <v>10.77</v>
      </c>
      <c r="G101" s="136">
        <v>47</v>
      </c>
      <c r="H101" s="137">
        <v>17.6</v>
      </c>
      <c r="I101" s="134">
        <v>21</v>
      </c>
      <c r="J101" s="138">
        <v>98</v>
      </c>
      <c r="K101" s="139" t="s">
        <v>32</v>
      </c>
      <c r="L101" s="184"/>
    </row>
    <row r="102" spans="1:12" ht="12.75">
      <c r="A102" s="130" t="s">
        <v>701</v>
      </c>
      <c r="B102" s="131">
        <v>8</v>
      </c>
      <c r="C102" s="196" t="s">
        <v>303</v>
      </c>
      <c r="D102" s="133">
        <v>3.02</v>
      </c>
      <c r="E102" s="134">
        <v>19</v>
      </c>
      <c r="F102" s="135">
        <v>14.52</v>
      </c>
      <c r="G102" s="136">
        <v>38</v>
      </c>
      <c r="H102" s="137">
        <v>19.09</v>
      </c>
      <c r="I102" s="134">
        <v>40</v>
      </c>
      <c r="J102" s="138">
        <v>97</v>
      </c>
      <c r="K102" s="139" t="s">
        <v>36</v>
      </c>
      <c r="L102" s="184"/>
    </row>
    <row r="103" spans="1:12" ht="12.75">
      <c r="A103" s="130" t="s">
        <v>252</v>
      </c>
      <c r="B103" s="131">
        <v>8</v>
      </c>
      <c r="C103" s="196" t="s">
        <v>297</v>
      </c>
      <c r="D103" s="133">
        <v>2.42</v>
      </c>
      <c r="E103" s="134">
        <v>24</v>
      </c>
      <c r="F103" s="135">
        <v>10.05</v>
      </c>
      <c r="G103" s="136">
        <v>51</v>
      </c>
      <c r="H103" s="137">
        <v>17.62</v>
      </c>
      <c r="I103" s="134">
        <v>23</v>
      </c>
      <c r="J103" s="138">
        <f aca="true" t="shared" si="2" ref="J103:J128">SUM(E103,G103,I103)</f>
        <v>98</v>
      </c>
      <c r="K103" s="139" t="s">
        <v>38</v>
      </c>
      <c r="L103" s="184"/>
    </row>
    <row r="104" spans="1:12" ht="12.75">
      <c r="A104" s="130" t="s">
        <v>248</v>
      </c>
      <c r="B104" s="131">
        <v>9</v>
      </c>
      <c r="C104" s="197" t="s">
        <v>307</v>
      </c>
      <c r="D104" s="133">
        <v>2.93</v>
      </c>
      <c r="E104" s="134">
        <v>26</v>
      </c>
      <c r="F104" s="135">
        <v>11.56</v>
      </c>
      <c r="G104" s="136">
        <v>45</v>
      </c>
      <c r="H104" s="137">
        <v>17.9</v>
      </c>
      <c r="I104" s="134">
        <v>29</v>
      </c>
      <c r="J104" s="138">
        <f t="shared" si="2"/>
        <v>100</v>
      </c>
      <c r="K104" s="139" t="s">
        <v>39</v>
      </c>
      <c r="L104" s="184"/>
    </row>
    <row r="105" spans="1:12" ht="12.75">
      <c r="A105" s="130" t="s">
        <v>233</v>
      </c>
      <c r="B105" s="131">
        <v>9</v>
      </c>
      <c r="C105" s="196" t="s">
        <v>297</v>
      </c>
      <c r="D105" s="133">
        <v>2.49</v>
      </c>
      <c r="E105" s="134">
        <v>49</v>
      </c>
      <c r="F105" s="135">
        <v>16.86</v>
      </c>
      <c r="G105" s="136">
        <v>27</v>
      </c>
      <c r="H105" s="137">
        <v>17.84</v>
      </c>
      <c r="I105" s="134">
        <v>26</v>
      </c>
      <c r="J105" s="138">
        <f t="shared" si="2"/>
        <v>102</v>
      </c>
      <c r="K105" s="139" t="s">
        <v>40</v>
      </c>
      <c r="L105" s="184"/>
    </row>
    <row r="106" spans="1:12" ht="12.75">
      <c r="A106" s="130" t="s">
        <v>596</v>
      </c>
      <c r="B106" s="131">
        <v>9</v>
      </c>
      <c r="C106" s="196" t="s">
        <v>297</v>
      </c>
      <c r="D106" s="133">
        <v>2.77</v>
      </c>
      <c r="E106" s="134">
        <v>33</v>
      </c>
      <c r="F106" s="135">
        <v>8.58</v>
      </c>
      <c r="G106" s="136">
        <v>56</v>
      </c>
      <c r="H106" s="137">
        <v>17.3</v>
      </c>
      <c r="I106" s="134">
        <v>13</v>
      </c>
      <c r="J106" s="138">
        <f t="shared" si="2"/>
        <v>102</v>
      </c>
      <c r="K106" s="139" t="s">
        <v>126</v>
      </c>
      <c r="L106" s="184"/>
    </row>
    <row r="107" spans="1:12" ht="12.75">
      <c r="A107" s="130" t="s">
        <v>250</v>
      </c>
      <c r="B107" s="131">
        <v>9</v>
      </c>
      <c r="C107" s="199" t="s">
        <v>297</v>
      </c>
      <c r="D107" s="133">
        <v>2.8</v>
      </c>
      <c r="E107" s="134">
        <v>30</v>
      </c>
      <c r="F107" s="135">
        <v>15.71</v>
      </c>
      <c r="G107" s="136">
        <v>33</v>
      </c>
      <c r="H107" s="137">
        <v>19.4</v>
      </c>
      <c r="I107" s="134">
        <v>45</v>
      </c>
      <c r="J107" s="138">
        <f t="shared" si="2"/>
        <v>108</v>
      </c>
      <c r="K107" s="139" t="s">
        <v>128</v>
      </c>
      <c r="L107" s="184"/>
    </row>
    <row r="108" spans="1:12" ht="12.75">
      <c r="A108" s="130" t="s">
        <v>256</v>
      </c>
      <c r="B108" s="131">
        <v>8</v>
      </c>
      <c r="C108" s="197" t="s">
        <v>307</v>
      </c>
      <c r="D108" s="133">
        <v>2.52</v>
      </c>
      <c r="E108" s="134">
        <v>46</v>
      </c>
      <c r="F108" s="135">
        <v>16.57</v>
      </c>
      <c r="G108" s="136">
        <v>28</v>
      </c>
      <c r="H108" s="137">
        <v>18.59</v>
      </c>
      <c r="I108" s="134">
        <v>35</v>
      </c>
      <c r="J108" s="138">
        <f>SUM(E108,G108,I108)</f>
        <v>109</v>
      </c>
      <c r="K108" s="139" t="s">
        <v>130</v>
      </c>
      <c r="L108" s="184"/>
    </row>
    <row r="109" spans="1:12" ht="12.75">
      <c r="A109" s="130" t="s">
        <v>703</v>
      </c>
      <c r="B109" s="131">
        <v>9</v>
      </c>
      <c r="C109" s="197" t="s">
        <v>314</v>
      </c>
      <c r="D109" s="133">
        <v>2.75</v>
      </c>
      <c r="E109" s="134">
        <v>35</v>
      </c>
      <c r="F109" s="135">
        <v>11.23</v>
      </c>
      <c r="G109" s="136">
        <v>46</v>
      </c>
      <c r="H109" s="137">
        <v>18.29</v>
      </c>
      <c r="I109" s="134">
        <v>32</v>
      </c>
      <c r="J109" s="138">
        <f>SUM(E109,G109,I109)</f>
        <v>113</v>
      </c>
      <c r="K109" s="139" t="s">
        <v>132</v>
      </c>
      <c r="L109" s="184"/>
    </row>
    <row r="110" spans="1:12" ht="12.75">
      <c r="A110" s="130" t="s">
        <v>529</v>
      </c>
      <c r="B110" s="131">
        <v>8</v>
      </c>
      <c r="C110" s="196" t="s">
        <v>303</v>
      </c>
      <c r="D110" s="133">
        <v>2.64</v>
      </c>
      <c r="E110" s="134">
        <v>40</v>
      </c>
      <c r="F110" s="135">
        <v>14.73</v>
      </c>
      <c r="G110" s="136">
        <v>37</v>
      </c>
      <c r="H110" s="137">
        <v>19.26</v>
      </c>
      <c r="I110" s="134">
        <v>41</v>
      </c>
      <c r="J110" s="138">
        <f>SUM(E110,G110,I110)</f>
        <v>118</v>
      </c>
      <c r="K110" s="139" t="s">
        <v>133</v>
      </c>
      <c r="L110" s="184"/>
    </row>
    <row r="111" spans="1:12" ht="12.75">
      <c r="A111" s="141" t="s">
        <v>702</v>
      </c>
      <c r="B111" s="131">
        <v>9</v>
      </c>
      <c r="C111" s="197" t="s">
        <v>340</v>
      </c>
      <c r="D111" s="133">
        <v>2.42</v>
      </c>
      <c r="E111" s="134">
        <v>51</v>
      </c>
      <c r="F111" s="135">
        <v>19.3</v>
      </c>
      <c r="G111" s="136">
        <v>18</v>
      </c>
      <c r="H111" s="137">
        <v>21.02</v>
      </c>
      <c r="I111" s="134">
        <v>56</v>
      </c>
      <c r="J111" s="138">
        <f>SUM(E111,G111,I111)</f>
        <v>125</v>
      </c>
      <c r="K111" s="139" t="s">
        <v>134</v>
      </c>
      <c r="L111" s="184"/>
    </row>
    <row r="112" spans="1:12" ht="12.75">
      <c r="A112" s="130" t="s">
        <v>704</v>
      </c>
      <c r="B112" s="131">
        <v>8</v>
      </c>
      <c r="C112" s="196" t="s">
        <v>297</v>
      </c>
      <c r="D112" s="133">
        <v>2.52</v>
      </c>
      <c r="E112" s="134">
        <v>47</v>
      </c>
      <c r="F112" s="135">
        <v>13.68</v>
      </c>
      <c r="G112" s="136">
        <v>40</v>
      </c>
      <c r="H112" s="137">
        <v>18.81</v>
      </c>
      <c r="I112" s="134">
        <v>39</v>
      </c>
      <c r="J112" s="138">
        <f t="shared" si="2"/>
        <v>126</v>
      </c>
      <c r="K112" s="139" t="s">
        <v>136</v>
      </c>
      <c r="L112" s="184"/>
    </row>
    <row r="113" spans="1:12" ht="12.75">
      <c r="A113" s="141" t="s">
        <v>628</v>
      </c>
      <c r="B113" s="131">
        <v>9</v>
      </c>
      <c r="C113" s="197" t="s">
        <v>303</v>
      </c>
      <c r="D113" s="142">
        <v>2.62</v>
      </c>
      <c r="E113" s="134">
        <v>43</v>
      </c>
      <c r="F113" s="135">
        <v>16.46</v>
      </c>
      <c r="G113" s="136">
        <v>30</v>
      </c>
      <c r="H113" s="137">
        <v>20.41</v>
      </c>
      <c r="I113" s="134">
        <v>53</v>
      </c>
      <c r="J113" s="138">
        <f t="shared" si="2"/>
        <v>126</v>
      </c>
      <c r="K113" s="139" t="s">
        <v>383</v>
      </c>
      <c r="L113" s="184"/>
    </row>
    <row r="114" spans="1:12" ht="12.75">
      <c r="A114" s="130" t="s">
        <v>274</v>
      </c>
      <c r="B114" s="131">
        <v>9</v>
      </c>
      <c r="C114" s="196" t="s">
        <v>303</v>
      </c>
      <c r="D114" s="142">
        <v>2.22</v>
      </c>
      <c r="E114" s="134">
        <v>55</v>
      </c>
      <c r="F114" s="135">
        <v>19.26</v>
      </c>
      <c r="G114" s="136">
        <v>19</v>
      </c>
      <c r="H114" s="137">
        <v>20.61</v>
      </c>
      <c r="I114" s="134">
        <v>54</v>
      </c>
      <c r="J114" s="138">
        <f t="shared" si="2"/>
        <v>128</v>
      </c>
      <c r="K114" s="139" t="s">
        <v>385</v>
      </c>
      <c r="L114" s="184"/>
    </row>
    <row r="115" spans="1:12" ht="12.75">
      <c r="A115" s="130" t="s">
        <v>705</v>
      </c>
      <c r="B115" s="131">
        <v>9</v>
      </c>
      <c r="C115" s="197" t="s">
        <v>303</v>
      </c>
      <c r="D115" s="133">
        <v>2.25</v>
      </c>
      <c r="E115" s="134">
        <v>54</v>
      </c>
      <c r="F115" s="135">
        <v>12.94</v>
      </c>
      <c r="G115" s="136">
        <v>44</v>
      </c>
      <c r="H115" s="137">
        <v>18.65</v>
      </c>
      <c r="I115" s="134">
        <v>37</v>
      </c>
      <c r="J115" s="138">
        <f t="shared" si="2"/>
        <v>135</v>
      </c>
      <c r="K115" s="139" t="s">
        <v>388</v>
      </c>
      <c r="L115" s="184"/>
    </row>
    <row r="116" spans="1:12" ht="12.75">
      <c r="A116" s="130" t="s">
        <v>259</v>
      </c>
      <c r="B116" s="131">
        <v>9</v>
      </c>
      <c r="C116" s="196" t="s">
        <v>340</v>
      </c>
      <c r="D116" s="133">
        <v>2.66</v>
      </c>
      <c r="E116" s="134">
        <v>39</v>
      </c>
      <c r="F116" s="135">
        <v>8.77</v>
      </c>
      <c r="G116" s="136">
        <v>54</v>
      </c>
      <c r="H116" s="137">
        <v>19.31</v>
      </c>
      <c r="I116" s="134">
        <v>43</v>
      </c>
      <c r="J116" s="138">
        <f t="shared" si="2"/>
        <v>136</v>
      </c>
      <c r="K116" s="139" t="s">
        <v>390</v>
      </c>
      <c r="L116" s="184"/>
    </row>
    <row r="117" spans="1:12" ht="12.75">
      <c r="A117" s="150" t="s">
        <v>706</v>
      </c>
      <c r="B117" s="131">
        <v>9</v>
      </c>
      <c r="C117" s="197" t="s">
        <v>303</v>
      </c>
      <c r="D117" s="133">
        <v>2.52</v>
      </c>
      <c r="E117" s="134">
        <v>48</v>
      </c>
      <c r="F117" s="135">
        <v>13.48</v>
      </c>
      <c r="G117" s="136">
        <v>42</v>
      </c>
      <c r="H117" s="137">
        <v>19.58</v>
      </c>
      <c r="I117" s="134">
        <v>48</v>
      </c>
      <c r="J117" s="138">
        <f t="shared" si="2"/>
        <v>138</v>
      </c>
      <c r="K117" s="139" t="s">
        <v>393</v>
      </c>
      <c r="L117" s="184"/>
    </row>
    <row r="118" spans="1:12" ht="12.75">
      <c r="A118" s="130" t="s">
        <v>262</v>
      </c>
      <c r="B118" s="131">
        <v>8</v>
      </c>
      <c r="C118" s="197" t="s">
        <v>307</v>
      </c>
      <c r="D118" s="133">
        <v>2.61</v>
      </c>
      <c r="E118" s="134">
        <v>44</v>
      </c>
      <c r="F118" s="135">
        <v>13</v>
      </c>
      <c r="G118" s="136">
        <v>43</v>
      </c>
      <c r="H118" s="137">
        <v>20.1</v>
      </c>
      <c r="I118" s="134">
        <v>52</v>
      </c>
      <c r="J118" s="138">
        <f t="shared" si="2"/>
        <v>139</v>
      </c>
      <c r="K118" s="139" t="s">
        <v>397</v>
      </c>
      <c r="L118" s="184"/>
    </row>
    <row r="119" spans="1:12" ht="12.75">
      <c r="A119" s="130" t="s">
        <v>264</v>
      </c>
      <c r="B119" s="131">
        <v>9</v>
      </c>
      <c r="C119" s="197" t="s">
        <v>307</v>
      </c>
      <c r="D119" s="133">
        <v>2.48</v>
      </c>
      <c r="E119" s="134">
        <v>50</v>
      </c>
      <c r="F119" s="135">
        <v>15.1</v>
      </c>
      <c r="G119" s="136">
        <v>35</v>
      </c>
      <c r="H119" s="137">
        <v>20.73</v>
      </c>
      <c r="I119" s="134">
        <v>55</v>
      </c>
      <c r="J119" s="138">
        <f t="shared" si="2"/>
        <v>140</v>
      </c>
      <c r="K119" s="139" t="s">
        <v>400</v>
      </c>
      <c r="L119" s="184"/>
    </row>
    <row r="120" spans="1:12" ht="12.75">
      <c r="A120" s="130" t="s">
        <v>228</v>
      </c>
      <c r="B120" s="131">
        <v>9</v>
      </c>
      <c r="C120" s="196" t="s">
        <v>303</v>
      </c>
      <c r="D120" s="133">
        <v>2.63</v>
      </c>
      <c r="E120" s="134">
        <v>41</v>
      </c>
      <c r="F120" s="135">
        <v>10.33</v>
      </c>
      <c r="G120" s="136">
        <v>49</v>
      </c>
      <c r="H120" s="137">
        <v>20.08</v>
      </c>
      <c r="I120" s="134">
        <v>51</v>
      </c>
      <c r="J120" s="138">
        <f t="shared" si="2"/>
        <v>141</v>
      </c>
      <c r="K120" s="139" t="s">
        <v>681</v>
      </c>
      <c r="L120" s="184"/>
    </row>
    <row r="121" spans="1:12" ht="12.75">
      <c r="A121" s="150" t="s">
        <v>707</v>
      </c>
      <c r="B121" s="131">
        <v>8</v>
      </c>
      <c r="C121" s="197" t="s">
        <v>303</v>
      </c>
      <c r="D121" s="133">
        <v>2.63</v>
      </c>
      <c r="E121" s="134">
        <v>42</v>
      </c>
      <c r="F121" s="135">
        <v>9.35</v>
      </c>
      <c r="G121" s="136">
        <v>53</v>
      </c>
      <c r="H121" s="137">
        <v>19.7</v>
      </c>
      <c r="I121" s="134">
        <v>49</v>
      </c>
      <c r="J121" s="138">
        <f t="shared" si="2"/>
        <v>144</v>
      </c>
      <c r="K121" s="139" t="s">
        <v>682</v>
      </c>
      <c r="L121" s="184"/>
    </row>
    <row r="122" spans="1:12" ht="12.75">
      <c r="A122" s="130" t="s">
        <v>258</v>
      </c>
      <c r="B122" s="131">
        <v>9</v>
      </c>
      <c r="C122" s="196" t="s">
        <v>303</v>
      </c>
      <c r="D122" s="142">
        <v>2.19</v>
      </c>
      <c r="E122" s="134">
        <v>57</v>
      </c>
      <c r="F122" s="135">
        <v>10.1</v>
      </c>
      <c r="G122" s="136">
        <v>50</v>
      </c>
      <c r="H122" s="137">
        <v>19.32</v>
      </c>
      <c r="I122" s="134">
        <v>44</v>
      </c>
      <c r="J122" s="138">
        <f t="shared" si="2"/>
        <v>151</v>
      </c>
      <c r="K122" s="139" t="s">
        <v>684</v>
      </c>
      <c r="L122" s="184"/>
    </row>
    <row r="123" spans="1:12" ht="12.75">
      <c r="A123" s="130" t="s">
        <v>708</v>
      </c>
      <c r="B123" s="131">
        <v>8</v>
      </c>
      <c r="C123" s="196" t="s">
        <v>314</v>
      </c>
      <c r="D123" s="133">
        <v>2.31</v>
      </c>
      <c r="E123" s="134">
        <v>53</v>
      </c>
      <c r="F123" s="135">
        <v>8.74</v>
      </c>
      <c r="G123" s="136">
        <v>55</v>
      </c>
      <c r="H123" s="137">
        <v>19.9</v>
      </c>
      <c r="I123" s="134">
        <v>50</v>
      </c>
      <c r="J123" s="138">
        <f t="shared" si="2"/>
        <v>158</v>
      </c>
      <c r="K123" s="139" t="s">
        <v>686</v>
      </c>
      <c r="L123" s="184"/>
    </row>
    <row r="124" spans="1:12" ht="12.75">
      <c r="A124" s="130" t="s">
        <v>709</v>
      </c>
      <c r="B124" s="131">
        <v>9</v>
      </c>
      <c r="C124" s="196" t="s">
        <v>340</v>
      </c>
      <c r="D124" s="133">
        <v>1.88</v>
      </c>
      <c r="E124" s="134">
        <v>59</v>
      </c>
      <c r="F124" s="135">
        <v>8.15</v>
      </c>
      <c r="G124" s="136">
        <v>57</v>
      </c>
      <c r="H124" s="137">
        <v>19.44</v>
      </c>
      <c r="I124" s="134">
        <v>46</v>
      </c>
      <c r="J124" s="138">
        <f t="shared" si="2"/>
        <v>162</v>
      </c>
      <c r="K124" s="139" t="s">
        <v>687</v>
      </c>
      <c r="L124" s="184"/>
    </row>
    <row r="125" spans="1:12" ht="12.75">
      <c r="A125" s="168"/>
      <c r="B125" s="129"/>
      <c r="C125" s="201"/>
      <c r="D125" s="202"/>
      <c r="E125" s="129"/>
      <c r="F125" s="129"/>
      <c r="G125" s="129"/>
      <c r="H125" s="203"/>
      <c r="I125" s="129"/>
      <c r="J125" s="129"/>
      <c r="K125" s="204"/>
      <c r="L125" s="184"/>
    </row>
    <row r="126" spans="1:12" ht="12.75">
      <c r="A126" s="168" t="s">
        <v>710</v>
      </c>
      <c r="B126" s="129"/>
      <c r="C126" s="201"/>
      <c r="D126" s="202"/>
      <c r="E126" s="129"/>
      <c r="F126" s="129"/>
      <c r="G126" s="129"/>
      <c r="H126" s="203"/>
      <c r="I126" s="129"/>
      <c r="J126" s="129"/>
      <c r="K126" s="204"/>
      <c r="L126" s="184"/>
    </row>
    <row r="127" spans="1:12" ht="12.75">
      <c r="A127" s="130" t="s">
        <v>571</v>
      </c>
      <c r="B127" s="131">
        <v>8</v>
      </c>
      <c r="C127" s="196" t="s">
        <v>297</v>
      </c>
      <c r="D127" s="133">
        <v>2.2</v>
      </c>
      <c r="E127" s="134">
        <v>56</v>
      </c>
      <c r="F127" s="135">
        <v>9.85</v>
      </c>
      <c r="G127" s="136">
        <v>52</v>
      </c>
      <c r="H127" s="137">
        <v>21.07</v>
      </c>
      <c r="I127" s="134">
        <v>57</v>
      </c>
      <c r="J127" s="138">
        <f t="shared" si="2"/>
        <v>165</v>
      </c>
      <c r="K127" s="139"/>
      <c r="L127" s="184"/>
    </row>
    <row r="128" spans="1:12" ht="12.75">
      <c r="A128" s="130" t="s">
        <v>270</v>
      </c>
      <c r="B128" s="131">
        <v>9</v>
      </c>
      <c r="C128" s="196" t="s">
        <v>297</v>
      </c>
      <c r="D128" s="142">
        <v>1.96</v>
      </c>
      <c r="E128" s="134">
        <v>58</v>
      </c>
      <c r="F128" s="135">
        <v>7.23</v>
      </c>
      <c r="G128" s="136">
        <v>59</v>
      </c>
      <c r="H128" s="137">
        <v>26</v>
      </c>
      <c r="I128" s="134">
        <v>59</v>
      </c>
      <c r="J128" s="138">
        <f t="shared" si="2"/>
        <v>176</v>
      </c>
      <c r="K128" s="139"/>
      <c r="L128" s="184"/>
    </row>
    <row r="129" spans="1:12" ht="12.75">
      <c r="A129" s="119" t="s">
        <v>711</v>
      </c>
      <c r="B129" s="120">
        <v>9</v>
      </c>
      <c r="C129" s="195" t="s">
        <v>297</v>
      </c>
      <c r="D129" s="122">
        <v>2.58</v>
      </c>
      <c r="E129" s="123">
        <v>45</v>
      </c>
      <c r="F129" s="124">
        <v>15.19</v>
      </c>
      <c r="G129" s="125">
        <v>34</v>
      </c>
      <c r="H129" s="126">
        <v>21.31</v>
      </c>
      <c r="I129" s="123">
        <v>58</v>
      </c>
      <c r="J129" s="127">
        <f>SUM(E129,G129,I129)</f>
        <v>137</v>
      </c>
      <c r="K129" s="128"/>
      <c r="L129" s="184"/>
    </row>
  </sheetData>
  <sheetProtection/>
  <mergeCells count="4">
    <mergeCell ref="A1:L1"/>
    <mergeCell ref="A2:L2"/>
    <mergeCell ref="A66:L66"/>
    <mergeCell ref="A4:L4"/>
  </mergeCells>
  <printOptions/>
  <pageMargins left="0.5104166666666666" right="0.40625" top="0.3541666666666667" bottom="0.3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2"/>
  <sheetViews>
    <sheetView view="pageLayout" workbookViewId="0" topLeftCell="A1">
      <selection activeCell="A1" sqref="A1:F2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11.875" style="1" customWidth="1"/>
    <col min="4" max="4" width="20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298" t="s">
        <v>106</v>
      </c>
      <c r="B1" s="298"/>
      <c r="C1" s="298"/>
      <c r="D1" s="298"/>
      <c r="E1" s="298"/>
      <c r="F1" s="298"/>
    </row>
    <row r="2" spans="1:6" ht="18.75" customHeight="1">
      <c r="A2" s="299" t="s">
        <v>291</v>
      </c>
      <c r="B2" s="299"/>
      <c r="C2" s="299"/>
      <c r="D2" s="299"/>
      <c r="E2" s="299"/>
      <c r="F2" s="299"/>
    </row>
    <row r="3" spans="1:6" ht="5.25" customHeight="1">
      <c r="A3" s="2"/>
      <c r="B3" s="2"/>
      <c r="C3" s="2"/>
      <c r="D3" s="2"/>
      <c r="E3" s="2"/>
      <c r="F3" s="2"/>
    </row>
    <row r="4" spans="1:6" ht="6" customHeight="1">
      <c r="A4" s="22"/>
      <c r="E4" s="2"/>
      <c r="F4" s="2"/>
    </row>
    <row r="5" spans="1:6" s="59" customFormat="1" ht="15">
      <c r="A5" s="58" t="s">
        <v>292</v>
      </c>
      <c r="C5" s="60"/>
      <c r="E5" s="61"/>
      <c r="F5" s="61"/>
    </row>
    <row r="6" spans="1:6" s="59" customFormat="1" ht="14.25">
      <c r="A6" s="62" t="s">
        <v>0</v>
      </c>
      <c r="B6" s="63" t="s">
        <v>293</v>
      </c>
      <c r="C6" s="64">
        <v>39494</v>
      </c>
      <c r="D6" s="7" t="s">
        <v>294</v>
      </c>
      <c r="E6" s="61" t="s">
        <v>295</v>
      </c>
      <c r="F6" s="61" t="s">
        <v>79</v>
      </c>
    </row>
    <row r="7" spans="1:6" s="59" customFormat="1" ht="14.25">
      <c r="A7" s="62" t="s">
        <v>55</v>
      </c>
      <c r="B7" s="65" t="s">
        <v>184</v>
      </c>
      <c r="C7" s="66" t="s">
        <v>296</v>
      </c>
      <c r="D7" s="7" t="s">
        <v>297</v>
      </c>
      <c r="E7" s="61" t="s">
        <v>298</v>
      </c>
      <c r="F7" s="61" t="s">
        <v>81</v>
      </c>
    </row>
    <row r="8" spans="1:6" s="59" customFormat="1" ht="14.25">
      <c r="A8" s="62" t="s">
        <v>56</v>
      </c>
      <c r="B8" s="63" t="s">
        <v>181</v>
      </c>
      <c r="C8" s="64">
        <v>39871</v>
      </c>
      <c r="D8" s="67" t="s">
        <v>294</v>
      </c>
      <c r="E8" s="61" t="s">
        <v>299</v>
      </c>
      <c r="F8" s="61" t="s">
        <v>82</v>
      </c>
    </row>
    <row r="9" spans="1:6" s="59" customFormat="1" ht="14.25">
      <c r="A9" s="62" t="s">
        <v>57</v>
      </c>
      <c r="B9" s="68" t="s">
        <v>165</v>
      </c>
      <c r="C9" s="69">
        <v>39463</v>
      </c>
      <c r="D9" s="7" t="s">
        <v>294</v>
      </c>
      <c r="E9" s="61" t="s">
        <v>300</v>
      </c>
      <c r="F9" s="61" t="s">
        <v>80</v>
      </c>
    </row>
    <row r="10" spans="1:6" s="59" customFormat="1" ht="14.25">
      <c r="A10" s="62" t="s">
        <v>58</v>
      </c>
      <c r="B10" s="70" t="s">
        <v>155</v>
      </c>
      <c r="C10" s="71">
        <v>39583</v>
      </c>
      <c r="D10" s="7" t="s">
        <v>297</v>
      </c>
      <c r="E10" s="61" t="s">
        <v>301</v>
      </c>
      <c r="F10" s="61" t="s">
        <v>10</v>
      </c>
    </row>
    <row r="11" spans="1:6" s="59" customFormat="1" ht="14.25">
      <c r="A11" s="62" t="s">
        <v>59</v>
      </c>
      <c r="B11" s="72" t="s">
        <v>302</v>
      </c>
      <c r="C11" s="72">
        <v>2008</v>
      </c>
      <c r="D11" s="72" t="s">
        <v>303</v>
      </c>
      <c r="E11" s="61" t="s">
        <v>304</v>
      </c>
      <c r="F11" s="61" t="s">
        <v>9</v>
      </c>
    </row>
    <row r="12" spans="1:6" s="59" customFormat="1" ht="14.25">
      <c r="A12" s="62" t="s">
        <v>60</v>
      </c>
      <c r="B12" s="67" t="s">
        <v>305</v>
      </c>
      <c r="C12" s="73">
        <v>39515</v>
      </c>
      <c r="D12" s="7" t="s">
        <v>294</v>
      </c>
      <c r="E12" s="61" t="s">
        <v>306</v>
      </c>
      <c r="F12" s="61" t="s">
        <v>8</v>
      </c>
    </row>
    <row r="13" spans="1:6" s="59" customFormat="1" ht="14.25">
      <c r="A13" s="62" t="s">
        <v>61</v>
      </c>
      <c r="B13" s="74" t="s">
        <v>173</v>
      </c>
      <c r="C13" s="75">
        <v>39553</v>
      </c>
      <c r="D13" s="74" t="s">
        <v>307</v>
      </c>
      <c r="E13" s="61" t="s">
        <v>308</v>
      </c>
      <c r="F13" s="61" t="s">
        <v>7</v>
      </c>
    </row>
    <row r="14" spans="1:6" s="59" customFormat="1" ht="14.25">
      <c r="A14" s="62" t="s">
        <v>63</v>
      </c>
      <c r="B14" s="72" t="s">
        <v>309</v>
      </c>
      <c r="C14" s="72">
        <v>2009</v>
      </c>
      <c r="D14" s="72" t="s">
        <v>303</v>
      </c>
      <c r="E14" s="61" t="s">
        <v>310</v>
      </c>
      <c r="F14" s="61" t="s">
        <v>6</v>
      </c>
    </row>
    <row r="15" spans="1:6" s="59" customFormat="1" ht="14.25">
      <c r="A15" s="62" t="s">
        <v>64</v>
      </c>
      <c r="B15" s="72" t="s">
        <v>311</v>
      </c>
      <c r="C15" s="72">
        <v>2009</v>
      </c>
      <c r="D15" s="72" t="s">
        <v>303</v>
      </c>
      <c r="E15" s="61" t="s">
        <v>312</v>
      </c>
      <c r="F15" s="61" t="s">
        <v>5</v>
      </c>
    </row>
    <row r="16" spans="1:6" s="59" customFormat="1" ht="14.25">
      <c r="A16" s="62" t="s">
        <v>65</v>
      </c>
      <c r="B16" s="72" t="s">
        <v>313</v>
      </c>
      <c r="C16" s="66" t="s">
        <v>156</v>
      </c>
      <c r="D16" s="7" t="s">
        <v>314</v>
      </c>
      <c r="E16" s="61" t="s">
        <v>315</v>
      </c>
      <c r="F16" s="61" t="s">
        <v>4</v>
      </c>
    </row>
    <row r="17" spans="1:6" s="59" customFormat="1" ht="14.25">
      <c r="A17" s="62" t="s">
        <v>66</v>
      </c>
      <c r="B17" s="72" t="s">
        <v>169</v>
      </c>
      <c r="C17" s="72">
        <v>2008</v>
      </c>
      <c r="D17" s="72" t="s">
        <v>303</v>
      </c>
      <c r="E17" s="61" t="s">
        <v>316</v>
      </c>
      <c r="F17" s="61" t="s">
        <v>3</v>
      </c>
    </row>
    <row r="18" spans="1:6" s="59" customFormat="1" ht="14.25">
      <c r="A18" s="62" t="s">
        <v>11</v>
      </c>
      <c r="B18" s="76" t="s">
        <v>317</v>
      </c>
      <c r="C18" s="77" t="s">
        <v>156</v>
      </c>
      <c r="D18" s="7" t="s">
        <v>314</v>
      </c>
      <c r="E18" s="61" t="s">
        <v>318</v>
      </c>
      <c r="F18" s="61" t="s">
        <v>2</v>
      </c>
    </row>
    <row r="19" spans="1:6" s="59" customFormat="1" ht="14.25">
      <c r="A19" s="62" t="s">
        <v>12</v>
      </c>
      <c r="B19" s="68" t="s">
        <v>319</v>
      </c>
      <c r="C19" s="68">
        <v>2008</v>
      </c>
      <c r="D19" s="68" t="s">
        <v>320</v>
      </c>
      <c r="E19" s="61" t="s">
        <v>321</v>
      </c>
      <c r="F19" s="61" t="s">
        <v>1</v>
      </c>
    </row>
    <row r="20" spans="1:6" s="59" customFormat="1" ht="14.25">
      <c r="A20" s="62" t="s">
        <v>13</v>
      </c>
      <c r="B20" s="72" t="s">
        <v>322</v>
      </c>
      <c r="C20" s="78">
        <v>2008</v>
      </c>
      <c r="D20" s="7" t="s">
        <v>323</v>
      </c>
      <c r="E20" s="61" t="s">
        <v>324</v>
      </c>
      <c r="F20" s="61" t="s">
        <v>35</v>
      </c>
    </row>
    <row r="21" spans="1:6" s="59" customFormat="1" ht="14.25">
      <c r="A21" s="62" t="s">
        <v>14</v>
      </c>
      <c r="B21" s="72" t="s">
        <v>196</v>
      </c>
      <c r="C21" s="66" t="s">
        <v>325</v>
      </c>
      <c r="D21" s="7" t="s">
        <v>297</v>
      </c>
      <c r="E21" s="61" t="s">
        <v>326</v>
      </c>
      <c r="F21" s="61"/>
    </row>
    <row r="22" spans="1:6" s="59" customFormat="1" ht="14.25">
      <c r="A22" s="62" t="s">
        <v>15</v>
      </c>
      <c r="B22" s="79" t="s">
        <v>327</v>
      </c>
      <c r="C22" s="80">
        <v>2008</v>
      </c>
      <c r="D22" s="77" t="s">
        <v>314</v>
      </c>
      <c r="E22" s="61" t="s">
        <v>328</v>
      </c>
      <c r="F22" s="61"/>
    </row>
    <row r="23" spans="1:6" s="59" customFormat="1" ht="14.25">
      <c r="A23" s="62" t="s">
        <v>16</v>
      </c>
      <c r="B23" s="81" t="s">
        <v>329</v>
      </c>
      <c r="C23" s="82">
        <v>39588</v>
      </c>
      <c r="D23" s="81" t="s">
        <v>330</v>
      </c>
      <c r="E23" s="61" t="s">
        <v>331</v>
      </c>
      <c r="F23" s="61"/>
    </row>
    <row r="24" spans="1:6" s="59" customFormat="1" ht="14.25">
      <c r="A24" s="62" t="s">
        <v>17</v>
      </c>
      <c r="B24" s="72" t="s">
        <v>179</v>
      </c>
      <c r="C24" s="64">
        <v>40132</v>
      </c>
      <c r="D24" s="77" t="s">
        <v>294</v>
      </c>
      <c r="E24" s="61" t="s">
        <v>332</v>
      </c>
      <c r="F24" s="61"/>
    </row>
    <row r="25" spans="1:6" s="59" customFormat="1" ht="14.25">
      <c r="A25" s="62" t="s">
        <v>18</v>
      </c>
      <c r="B25" s="83" t="s">
        <v>333</v>
      </c>
      <c r="C25" s="84" t="s">
        <v>334</v>
      </c>
      <c r="D25" s="7" t="s">
        <v>294</v>
      </c>
      <c r="E25" s="61" t="s">
        <v>335</v>
      </c>
      <c r="F25" s="61"/>
    </row>
    <row r="26" spans="1:6" s="59" customFormat="1" ht="14.25">
      <c r="A26" s="62" t="s">
        <v>19</v>
      </c>
      <c r="B26" s="72" t="s">
        <v>336</v>
      </c>
      <c r="C26" s="72">
        <v>2008</v>
      </c>
      <c r="D26" s="7" t="s">
        <v>320</v>
      </c>
      <c r="E26" s="61" t="s">
        <v>337</v>
      </c>
      <c r="F26" s="61"/>
    </row>
    <row r="27" spans="1:6" s="59" customFormat="1" ht="14.25">
      <c r="A27" s="62" t="s">
        <v>20</v>
      </c>
      <c r="B27" s="79" t="s">
        <v>172</v>
      </c>
      <c r="C27" s="85">
        <v>40049</v>
      </c>
      <c r="D27" s="7" t="s">
        <v>294</v>
      </c>
      <c r="E27" s="61" t="s">
        <v>338</v>
      </c>
      <c r="F27" s="61"/>
    </row>
    <row r="28" spans="1:6" s="59" customFormat="1" ht="14.25">
      <c r="A28" s="62" t="s">
        <v>21</v>
      </c>
      <c r="B28" s="86" t="s">
        <v>339</v>
      </c>
      <c r="C28" s="86" t="s">
        <v>168</v>
      </c>
      <c r="D28" s="86" t="s">
        <v>340</v>
      </c>
      <c r="E28" s="61" t="s">
        <v>338</v>
      </c>
      <c r="F28" s="61"/>
    </row>
    <row r="29" spans="1:6" s="59" customFormat="1" ht="14.25">
      <c r="A29" s="62" t="s">
        <v>22</v>
      </c>
      <c r="B29" s="65" t="s">
        <v>341</v>
      </c>
      <c r="C29" s="66" t="s">
        <v>342</v>
      </c>
      <c r="D29" s="7" t="s">
        <v>323</v>
      </c>
      <c r="E29" s="61" t="s">
        <v>343</v>
      </c>
      <c r="F29" s="61"/>
    </row>
    <row r="30" spans="1:6" s="59" customFormat="1" ht="14.25">
      <c r="A30" s="62" t="s">
        <v>23</v>
      </c>
      <c r="B30" s="68" t="s">
        <v>344</v>
      </c>
      <c r="C30" s="69" t="s">
        <v>345</v>
      </c>
      <c r="D30" s="7" t="s">
        <v>294</v>
      </c>
      <c r="E30" s="61" t="s">
        <v>346</v>
      </c>
      <c r="F30" s="61"/>
    </row>
    <row r="31" spans="1:6" s="59" customFormat="1" ht="14.25">
      <c r="A31" s="62" t="s">
        <v>24</v>
      </c>
      <c r="B31" s="72" t="s">
        <v>347</v>
      </c>
      <c r="C31" s="78">
        <v>2009</v>
      </c>
      <c r="D31" s="7" t="s">
        <v>314</v>
      </c>
      <c r="E31" s="61" t="s">
        <v>346</v>
      </c>
      <c r="F31" s="61"/>
    </row>
    <row r="32" spans="1:6" s="59" customFormat="1" ht="14.25">
      <c r="A32" s="62" t="s">
        <v>25</v>
      </c>
      <c r="B32" s="79" t="s">
        <v>348</v>
      </c>
      <c r="C32" s="80">
        <v>2009</v>
      </c>
      <c r="D32" s="67" t="s">
        <v>314</v>
      </c>
      <c r="E32" s="61" t="s">
        <v>349</v>
      </c>
      <c r="F32" s="61"/>
    </row>
    <row r="33" spans="1:6" s="59" customFormat="1" ht="14.25">
      <c r="A33" s="62" t="s">
        <v>26</v>
      </c>
      <c r="B33" s="87" t="s">
        <v>202</v>
      </c>
      <c r="C33" s="88">
        <v>2009</v>
      </c>
      <c r="D33" s="7" t="s">
        <v>340</v>
      </c>
      <c r="E33" s="61" t="s">
        <v>350</v>
      </c>
      <c r="F33" s="61"/>
    </row>
    <row r="34" spans="1:6" s="59" customFormat="1" ht="14.25">
      <c r="A34" s="62" t="s">
        <v>27</v>
      </c>
      <c r="B34" s="83" t="s">
        <v>176</v>
      </c>
      <c r="C34" s="69">
        <v>39663</v>
      </c>
      <c r="D34" s="7" t="s">
        <v>297</v>
      </c>
      <c r="E34" s="61" t="s">
        <v>351</v>
      </c>
      <c r="F34" s="61"/>
    </row>
    <row r="35" spans="1:6" s="59" customFormat="1" ht="14.25">
      <c r="A35" s="62" t="s">
        <v>28</v>
      </c>
      <c r="B35" s="72" t="s">
        <v>352</v>
      </c>
      <c r="C35" s="78">
        <v>2009</v>
      </c>
      <c r="D35" s="7" t="s">
        <v>323</v>
      </c>
      <c r="E35" s="61" t="s">
        <v>353</v>
      </c>
      <c r="F35" s="61"/>
    </row>
    <row r="36" spans="1:6" s="59" customFormat="1" ht="14.25">
      <c r="A36" s="62" t="s">
        <v>29</v>
      </c>
      <c r="B36" s="22" t="s">
        <v>354</v>
      </c>
      <c r="C36" s="22" t="s">
        <v>355</v>
      </c>
      <c r="D36" s="22" t="s">
        <v>307</v>
      </c>
      <c r="E36" s="61" t="s">
        <v>356</v>
      </c>
      <c r="F36" s="61"/>
    </row>
    <row r="37" spans="1:6" s="59" customFormat="1" ht="14.25">
      <c r="A37" s="62" t="s">
        <v>30</v>
      </c>
      <c r="B37" s="72" t="s">
        <v>357</v>
      </c>
      <c r="C37" s="72">
        <v>2009</v>
      </c>
      <c r="D37" s="7" t="s">
        <v>320</v>
      </c>
      <c r="E37" s="61" t="s">
        <v>356</v>
      </c>
      <c r="F37" s="61"/>
    </row>
    <row r="38" spans="1:6" s="59" customFormat="1" ht="14.25">
      <c r="A38" s="62" t="s">
        <v>32</v>
      </c>
      <c r="B38" s="89" t="s">
        <v>358</v>
      </c>
      <c r="C38" s="84" t="s">
        <v>359</v>
      </c>
      <c r="D38" s="7" t="s">
        <v>297</v>
      </c>
      <c r="E38" s="61" t="s">
        <v>360</v>
      </c>
      <c r="F38" s="61"/>
    </row>
    <row r="39" spans="1:6" s="59" customFormat="1" ht="14.25">
      <c r="A39" s="62" t="s">
        <v>36</v>
      </c>
      <c r="B39" s="63" t="s">
        <v>361</v>
      </c>
      <c r="C39" s="78">
        <v>2008</v>
      </c>
      <c r="D39" s="67" t="s">
        <v>340</v>
      </c>
      <c r="E39" s="61" t="s">
        <v>360</v>
      </c>
      <c r="F39" s="61"/>
    </row>
    <row r="40" spans="1:6" s="59" customFormat="1" ht="14.25">
      <c r="A40" s="62" t="s">
        <v>38</v>
      </c>
      <c r="B40" s="79" t="s">
        <v>193</v>
      </c>
      <c r="C40" s="79">
        <v>2008</v>
      </c>
      <c r="D40" s="7" t="s">
        <v>340</v>
      </c>
      <c r="E40" s="61" t="s">
        <v>362</v>
      </c>
      <c r="F40" s="61"/>
    </row>
    <row r="41" spans="1:6" s="59" customFormat="1" ht="14.25">
      <c r="A41" s="62" t="s">
        <v>39</v>
      </c>
      <c r="B41" s="79" t="s">
        <v>363</v>
      </c>
      <c r="C41" s="79">
        <v>2009</v>
      </c>
      <c r="D41" s="7" t="s">
        <v>314</v>
      </c>
      <c r="E41" s="61" t="s">
        <v>364</v>
      </c>
      <c r="F41" s="61"/>
    </row>
    <row r="42" spans="1:6" s="59" customFormat="1" ht="14.25">
      <c r="A42" s="62" t="s">
        <v>40</v>
      </c>
      <c r="B42" s="72" t="s">
        <v>365</v>
      </c>
      <c r="C42" s="78" t="s">
        <v>366</v>
      </c>
      <c r="D42" s="7" t="s">
        <v>330</v>
      </c>
      <c r="E42" s="61" t="s">
        <v>367</v>
      </c>
      <c r="F42" s="61"/>
    </row>
    <row r="43" spans="1:6" s="59" customFormat="1" ht="14.25">
      <c r="A43" s="62" t="s">
        <v>126</v>
      </c>
      <c r="B43" s="72" t="s">
        <v>368</v>
      </c>
      <c r="C43" s="84" t="s">
        <v>369</v>
      </c>
      <c r="D43" s="7" t="s">
        <v>294</v>
      </c>
      <c r="E43" s="61" t="s">
        <v>370</v>
      </c>
      <c r="F43" s="61"/>
    </row>
    <row r="44" spans="1:6" s="59" customFormat="1" ht="14.25">
      <c r="A44" s="62" t="s">
        <v>128</v>
      </c>
      <c r="B44" s="68" t="s">
        <v>371</v>
      </c>
      <c r="C44" s="68">
        <v>2009</v>
      </c>
      <c r="D44" s="7" t="s">
        <v>314</v>
      </c>
      <c r="E44" s="61" t="s">
        <v>372</v>
      </c>
      <c r="F44" s="61"/>
    </row>
    <row r="45" spans="1:6" s="59" customFormat="1" ht="14.25">
      <c r="A45" s="62" t="s">
        <v>130</v>
      </c>
      <c r="B45" s="72" t="s">
        <v>373</v>
      </c>
      <c r="C45" s="64">
        <v>39561</v>
      </c>
      <c r="D45" s="7" t="s">
        <v>330</v>
      </c>
      <c r="E45" s="61" t="s">
        <v>374</v>
      </c>
      <c r="F45" s="61"/>
    </row>
    <row r="46" spans="1:6" s="59" customFormat="1" ht="14.25">
      <c r="A46" s="62" t="s">
        <v>132</v>
      </c>
      <c r="B46" s="72" t="s">
        <v>375</v>
      </c>
      <c r="C46" s="72">
        <v>2008</v>
      </c>
      <c r="D46" s="7" t="s">
        <v>320</v>
      </c>
      <c r="E46" s="61" t="s">
        <v>374</v>
      </c>
      <c r="F46" s="61"/>
    </row>
    <row r="47" spans="1:6" s="59" customFormat="1" ht="14.25">
      <c r="A47" s="62" t="s">
        <v>133</v>
      </c>
      <c r="B47" s="72" t="s">
        <v>376</v>
      </c>
      <c r="C47" s="72">
        <v>2009</v>
      </c>
      <c r="D47" s="7" t="s">
        <v>320</v>
      </c>
      <c r="E47" s="61" t="s">
        <v>377</v>
      </c>
      <c r="F47" s="61"/>
    </row>
    <row r="48" spans="1:6" s="59" customFormat="1" ht="14.25">
      <c r="A48" s="62" t="s">
        <v>134</v>
      </c>
      <c r="B48" s="90" t="s">
        <v>378</v>
      </c>
      <c r="C48" s="78">
        <v>2008</v>
      </c>
      <c r="D48" s="7" t="s">
        <v>379</v>
      </c>
      <c r="E48" s="61" t="s">
        <v>380</v>
      </c>
      <c r="F48" s="61"/>
    </row>
    <row r="49" spans="1:6" s="59" customFormat="1" ht="14.25">
      <c r="A49" s="62" t="s">
        <v>136</v>
      </c>
      <c r="B49" s="91" t="s">
        <v>381</v>
      </c>
      <c r="C49" s="71">
        <v>39974</v>
      </c>
      <c r="D49" s="7" t="s">
        <v>330</v>
      </c>
      <c r="E49" s="61" t="s">
        <v>382</v>
      </c>
      <c r="F49" s="61"/>
    </row>
    <row r="50" spans="1:6" s="59" customFormat="1" ht="14.25">
      <c r="A50" s="62" t="s">
        <v>383</v>
      </c>
      <c r="B50" s="68" t="s">
        <v>191</v>
      </c>
      <c r="C50" s="68">
        <v>2008</v>
      </c>
      <c r="D50" s="67" t="s">
        <v>340</v>
      </c>
      <c r="E50" s="61" t="s">
        <v>384</v>
      </c>
      <c r="F50" s="61"/>
    </row>
    <row r="51" spans="1:6" s="59" customFormat="1" ht="14.25">
      <c r="A51" s="62" t="s">
        <v>385</v>
      </c>
      <c r="B51" s="72" t="s">
        <v>218</v>
      </c>
      <c r="C51" s="84" t="s">
        <v>386</v>
      </c>
      <c r="D51" s="7" t="s">
        <v>297</v>
      </c>
      <c r="E51" s="61" t="s">
        <v>387</v>
      </c>
      <c r="F51" s="61"/>
    </row>
    <row r="52" spans="1:6" s="59" customFormat="1" ht="14.25">
      <c r="A52" s="62" t="s">
        <v>388</v>
      </c>
      <c r="B52" s="72" t="s">
        <v>185</v>
      </c>
      <c r="C52" s="72">
        <v>2008</v>
      </c>
      <c r="D52" s="72" t="s">
        <v>303</v>
      </c>
      <c r="E52" s="61" t="s">
        <v>389</v>
      </c>
      <c r="F52" s="61"/>
    </row>
    <row r="53" spans="1:6" s="59" customFormat="1" ht="14.25">
      <c r="A53" s="62" t="s">
        <v>390</v>
      </c>
      <c r="B53" s="72" t="s">
        <v>391</v>
      </c>
      <c r="C53" s="78">
        <v>2008</v>
      </c>
      <c r="D53" s="7" t="s">
        <v>340</v>
      </c>
      <c r="E53" s="61" t="s">
        <v>392</v>
      </c>
      <c r="F53" s="61"/>
    </row>
    <row r="54" spans="1:6" s="59" customFormat="1" ht="14.25">
      <c r="A54" s="62" t="s">
        <v>393</v>
      </c>
      <c r="B54" s="83" t="s">
        <v>394</v>
      </c>
      <c r="C54" s="84" t="s">
        <v>395</v>
      </c>
      <c r="D54" s="7" t="s">
        <v>297</v>
      </c>
      <c r="E54" s="61" t="s">
        <v>396</v>
      </c>
      <c r="F54" s="61"/>
    </row>
    <row r="55" spans="1:6" s="59" customFormat="1" ht="14.25">
      <c r="A55" s="62" t="s">
        <v>397</v>
      </c>
      <c r="B55" s="72" t="s">
        <v>204</v>
      </c>
      <c r="C55" s="84" t="s">
        <v>398</v>
      </c>
      <c r="D55" s="7" t="s">
        <v>297</v>
      </c>
      <c r="E55" s="61" t="s">
        <v>399</v>
      </c>
      <c r="F55" s="61"/>
    </row>
    <row r="56" spans="1:6" s="59" customFormat="1" ht="14.25">
      <c r="A56" s="62" t="s">
        <v>400</v>
      </c>
      <c r="B56" s="87" t="s">
        <v>401</v>
      </c>
      <c r="C56" s="88" t="s">
        <v>156</v>
      </c>
      <c r="D56" s="7" t="s">
        <v>314</v>
      </c>
      <c r="E56" s="61" t="s">
        <v>402</v>
      </c>
      <c r="F56" s="61"/>
    </row>
    <row r="57" spans="1:6" s="59" customFormat="1" ht="15">
      <c r="A57" s="58" t="s">
        <v>517</v>
      </c>
      <c r="C57" s="60"/>
      <c r="E57" s="61"/>
      <c r="F57" s="61"/>
    </row>
    <row r="58" spans="1:6" s="59" customFormat="1" ht="14.25">
      <c r="A58" s="62" t="s">
        <v>0</v>
      </c>
      <c r="B58" s="92" t="s">
        <v>155</v>
      </c>
      <c r="C58" s="71">
        <v>39583</v>
      </c>
      <c r="D58" s="7" t="s">
        <v>297</v>
      </c>
      <c r="E58" s="61" t="s">
        <v>512</v>
      </c>
      <c r="F58" s="61" t="s">
        <v>79</v>
      </c>
    </row>
    <row r="59" spans="1:6" s="59" customFormat="1" ht="14.25">
      <c r="A59" s="62" t="s">
        <v>55</v>
      </c>
      <c r="B59" s="83" t="s">
        <v>158</v>
      </c>
      <c r="C59" s="69">
        <v>39574</v>
      </c>
      <c r="D59" s="7" t="s">
        <v>297</v>
      </c>
      <c r="E59" s="61" t="s">
        <v>403</v>
      </c>
      <c r="F59" s="61" t="s">
        <v>81</v>
      </c>
    </row>
    <row r="60" spans="1:6" s="59" customFormat="1" ht="14.25">
      <c r="A60" s="62" t="s">
        <v>56</v>
      </c>
      <c r="B60" s="83" t="s">
        <v>162</v>
      </c>
      <c r="C60" s="69">
        <v>39673</v>
      </c>
      <c r="D60" s="7" t="s">
        <v>294</v>
      </c>
      <c r="E60" s="61" t="s">
        <v>513</v>
      </c>
      <c r="F60" s="61" t="s">
        <v>82</v>
      </c>
    </row>
    <row r="61" spans="1:6" s="59" customFormat="1" ht="14.25">
      <c r="A61" s="62" t="s">
        <v>57</v>
      </c>
      <c r="B61" s="89" t="s">
        <v>184</v>
      </c>
      <c r="C61" s="84" t="s">
        <v>296</v>
      </c>
      <c r="D61" s="7" t="s">
        <v>297</v>
      </c>
      <c r="E61" s="61" t="s">
        <v>514</v>
      </c>
      <c r="F61" s="61" t="s">
        <v>80</v>
      </c>
    </row>
    <row r="62" spans="1:6" s="59" customFormat="1" ht="14.25">
      <c r="A62" s="62" t="s">
        <v>58</v>
      </c>
      <c r="B62" s="72" t="s">
        <v>302</v>
      </c>
      <c r="C62" s="72">
        <v>2008</v>
      </c>
      <c r="D62" s="72" t="s">
        <v>303</v>
      </c>
      <c r="E62" s="61" t="s">
        <v>515</v>
      </c>
      <c r="F62" s="61" t="s">
        <v>10</v>
      </c>
    </row>
    <row r="63" spans="1:6" s="59" customFormat="1" ht="14.25">
      <c r="A63" s="62" t="s">
        <v>59</v>
      </c>
      <c r="B63" s="72" t="s">
        <v>181</v>
      </c>
      <c r="C63" s="64">
        <v>39871</v>
      </c>
      <c r="D63" s="67" t="s">
        <v>294</v>
      </c>
      <c r="E63" s="61" t="s">
        <v>404</v>
      </c>
      <c r="F63" s="61" t="s">
        <v>9</v>
      </c>
    </row>
    <row r="64" spans="1:6" s="59" customFormat="1" ht="14.25">
      <c r="A64" s="62" t="s">
        <v>60</v>
      </c>
      <c r="B64" s="67" t="s">
        <v>305</v>
      </c>
      <c r="C64" s="73">
        <v>39515</v>
      </c>
      <c r="D64" s="22" t="s">
        <v>294</v>
      </c>
      <c r="E64" s="61" t="s">
        <v>405</v>
      </c>
      <c r="F64" s="61" t="s">
        <v>8</v>
      </c>
    </row>
    <row r="65" spans="1:6" s="59" customFormat="1" ht="14.25">
      <c r="A65" s="62" t="s">
        <v>61</v>
      </c>
      <c r="B65" s="72" t="s">
        <v>406</v>
      </c>
      <c r="C65" s="78">
        <v>2008</v>
      </c>
      <c r="D65" s="67" t="s">
        <v>314</v>
      </c>
      <c r="E65" s="61" t="s">
        <v>516</v>
      </c>
      <c r="F65" s="61" t="s">
        <v>7</v>
      </c>
    </row>
    <row r="66" spans="1:6" s="59" customFormat="1" ht="14.25">
      <c r="A66" s="62" t="s">
        <v>63</v>
      </c>
      <c r="B66" s="74" t="s">
        <v>173</v>
      </c>
      <c r="C66" s="75">
        <v>39553</v>
      </c>
      <c r="D66" s="74" t="s">
        <v>307</v>
      </c>
      <c r="E66" s="61" t="s">
        <v>407</v>
      </c>
      <c r="F66" s="61" t="s">
        <v>6</v>
      </c>
    </row>
    <row r="67" spans="1:6" s="59" customFormat="1" ht="14.25">
      <c r="A67" s="62" t="s">
        <v>64</v>
      </c>
      <c r="B67" s="72" t="s">
        <v>169</v>
      </c>
      <c r="C67" s="72">
        <v>2008</v>
      </c>
      <c r="D67" s="72" t="s">
        <v>303</v>
      </c>
      <c r="E67" s="61" t="s">
        <v>408</v>
      </c>
      <c r="F67" s="61" t="s">
        <v>5</v>
      </c>
    </row>
    <row r="68" spans="1:6" s="59" customFormat="1" ht="14.25">
      <c r="A68" s="62" t="s">
        <v>65</v>
      </c>
      <c r="B68" s="72" t="s">
        <v>309</v>
      </c>
      <c r="C68" s="72">
        <v>2009</v>
      </c>
      <c r="D68" s="72" t="s">
        <v>303</v>
      </c>
      <c r="E68" s="61" t="s">
        <v>409</v>
      </c>
      <c r="F68" s="61" t="s">
        <v>4</v>
      </c>
    </row>
    <row r="69" spans="1:6" s="59" customFormat="1" ht="14.25">
      <c r="A69" s="62" t="s">
        <v>66</v>
      </c>
      <c r="B69" s="72" t="s">
        <v>410</v>
      </c>
      <c r="C69" s="78">
        <v>2008</v>
      </c>
      <c r="D69" s="7" t="s">
        <v>340</v>
      </c>
      <c r="E69" s="61" t="s">
        <v>411</v>
      </c>
      <c r="F69" s="61" t="s">
        <v>3</v>
      </c>
    </row>
    <row r="70" spans="1:6" s="59" customFormat="1" ht="14.25">
      <c r="A70" s="62" t="s">
        <v>11</v>
      </c>
      <c r="B70" s="90" t="s">
        <v>161</v>
      </c>
      <c r="C70" s="64">
        <v>39608</v>
      </c>
      <c r="D70" s="93" t="s">
        <v>294</v>
      </c>
      <c r="E70" s="61" t="s">
        <v>412</v>
      </c>
      <c r="F70" s="61" t="s">
        <v>2</v>
      </c>
    </row>
    <row r="71" spans="1:6" s="59" customFormat="1" ht="14.25">
      <c r="A71" s="62" t="s">
        <v>12</v>
      </c>
      <c r="B71" s="79" t="s">
        <v>348</v>
      </c>
      <c r="C71" s="80">
        <v>2009</v>
      </c>
      <c r="D71" s="67" t="s">
        <v>314</v>
      </c>
      <c r="E71" s="61" t="s">
        <v>413</v>
      </c>
      <c r="F71" s="61" t="s">
        <v>1</v>
      </c>
    </row>
    <row r="72" spans="1:6" s="59" customFormat="1" ht="14.25">
      <c r="A72" s="62" t="s">
        <v>13</v>
      </c>
      <c r="B72" s="72" t="s">
        <v>311</v>
      </c>
      <c r="C72" s="72">
        <v>2009</v>
      </c>
      <c r="D72" s="72" t="s">
        <v>303</v>
      </c>
      <c r="E72" s="61" t="s">
        <v>414</v>
      </c>
      <c r="F72" s="61" t="s">
        <v>35</v>
      </c>
    </row>
    <row r="73" spans="1:6" s="59" customFormat="1" ht="14.25">
      <c r="A73" s="62" t="s">
        <v>14</v>
      </c>
      <c r="B73" s="83" t="s">
        <v>333</v>
      </c>
      <c r="C73" s="84" t="s">
        <v>334</v>
      </c>
      <c r="D73" s="7" t="s">
        <v>294</v>
      </c>
      <c r="E73" s="61" t="s">
        <v>415</v>
      </c>
      <c r="F73" s="61"/>
    </row>
    <row r="74" spans="1:6" s="59" customFormat="1" ht="14.25">
      <c r="A74" s="62" t="s">
        <v>15</v>
      </c>
      <c r="B74" s="72" t="s">
        <v>195</v>
      </c>
      <c r="C74" s="72">
        <v>2008</v>
      </c>
      <c r="D74" s="72" t="s">
        <v>303</v>
      </c>
      <c r="E74" s="61" t="s">
        <v>416</v>
      </c>
      <c r="F74" s="61"/>
    </row>
    <row r="75" spans="1:6" s="59" customFormat="1" ht="14.25">
      <c r="A75" s="62" t="s">
        <v>16</v>
      </c>
      <c r="B75" s="72" t="s">
        <v>185</v>
      </c>
      <c r="C75" s="72">
        <v>2008</v>
      </c>
      <c r="D75" s="72" t="s">
        <v>303</v>
      </c>
      <c r="E75" s="61" t="s">
        <v>417</v>
      </c>
      <c r="F75" s="61"/>
    </row>
    <row r="76" spans="1:6" s="59" customFormat="1" ht="14.25">
      <c r="A76" s="62" t="s">
        <v>17</v>
      </c>
      <c r="B76" s="72" t="s">
        <v>347</v>
      </c>
      <c r="C76" s="78">
        <v>2009</v>
      </c>
      <c r="D76" s="7" t="s">
        <v>314</v>
      </c>
      <c r="E76" s="61" t="s">
        <v>418</v>
      </c>
      <c r="F76" s="61"/>
    </row>
    <row r="77" spans="1:6" s="59" customFormat="1" ht="14.25">
      <c r="A77" s="62" t="s">
        <v>18</v>
      </c>
      <c r="B77" s="92" t="s">
        <v>419</v>
      </c>
      <c r="C77" s="88">
        <v>2008</v>
      </c>
      <c r="D77" s="7" t="s">
        <v>314</v>
      </c>
      <c r="E77" s="61" t="s">
        <v>420</v>
      </c>
      <c r="F77" s="61"/>
    </row>
    <row r="78" spans="1:6" s="59" customFormat="1" ht="14.25">
      <c r="A78" s="62" t="s">
        <v>19</v>
      </c>
      <c r="B78" s="59" t="s">
        <v>171</v>
      </c>
      <c r="C78" s="60">
        <v>2009</v>
      </c>
      <c r="D78" s="59" t="s">
        <v>297</v>
      </c>
      <c r="E78" s="61" t="s">
        <v>421</v>
      </c>
      <c r="F78" s="61"/>
    </row>
    <row r="79" spans="1:6" s="59" customFormat="1" ht="14.25">
      <c r="A79" s="62" t="s">
        <v>20</v>
      </c>
      <c r="B79" s="72" t="s">
        <v>422</v>
      </c>
      <c r="C79" s="78">
        <v>2008</v>
      </c>
      <c r="D79" s="7" t="s">
        <v>314</v>
      </c>
      <c r="E79" s="61" t="s">
        <v>423</v>
      </c>
      <c r="F79" s="61"/>
    </row>
    <row r="80" spans="1:6" s="59" customFormat="1" ht="14.25">
      <c r="A80" s="62" t="s">
        <v>21</v>
      </c>
      <c r="B80" s="76" t="s">
        <v>317</v>
      </c>
      <c r="C80" s="77" t="s">
        <v>156</v>
      </c>
      <c r="D80" s="7" t="s">
        <v>314</v>
      </c>
      <c r="E80" s="61" t="s">
        <v>424</v>
      </c>
      <c r="F80" s="61"/>
    </row>
    <row r="81" spans="1:6" s="59" customFormat="1" ht="14.25">
      <c r="A81" s="62" t="s">
        <v>22</v>
      </c>
      <c r="B81" s="72" t="s">
        <v>183</v>
      </c>
      <c r="C81" s="78">
        <v>2008</v>
      </c>
      <c r="D81" s="67" t="s">
        <v>340</v>
      </c>
      <c r="E81" s="61" t="s">
        <v>425</v>
      </c>
      <c r="F81" s="61"/>
    </row>
    <row r="82" spans="1:6" s="59" customFormat="1" ht="14.25">
      <c r="A82" s="62" t="s">
        <v>23</v>
      </c>
      <c r="B82" s="79" t="s">
        <v>172</v>
      </c>
      <c r="C82" s="85">
        <v>40049</v>
      </c>
      <c r="D82" s="7" t="s">
        <v>294</v>
      </c>
      <c r="E82" s="61" t="s">
        <v>426</v>
      </c>
      <c r="F82" s="61"/>
    </row>
    <row r="83" spans="1:6" s="59" customFormat="1" ht="14.25">
      <c r="A83" s="62" t="s">
        <v>24</v>
      </c>
      <c r="B83" s="59" t="s">
        <v>352</v>
      </c>
      <c r="C83" s="60">
        <v>2009</v>
      </c>
      <c r="D83" s="59" t="s">
        <v>323</v>
      </c>
      <c r="E83" s="61" t="s">
        <v>427</v>
      </c>
      <c r="F83" s="61"/>
    </row>
    <row r="84" spans="1:6" s="59" customFormat="1" ht="14.25">
      <c r="A84" s="62" t="s">
        <v>25</v>
      </c>
      <c r="B84" s="72" t="s">
        <v>322</v>
      </c>
      <c r="C84" s="78">
        <v>2008</v>
      </c>
      <c r="D84" s="7" t="s">
        <v>323</v>
      </c>
      <c r="E84" s="61" t="s">
        <v>428</v>
      </c>
      <c r="F84" s="61"/>
    </row>
    <row r="85" spans="1:6" s="59" customFormat="1" ht="14.25">
      <c r="A85" s="62" t="s">
        <v>26</v>
      </c>
      <c r="B85" s="72" t="s">
        <v>190</v>
      </c>
      <c r="C85" s="94" t="s">
        <v>429</v>
      </c>
      <c r="D85" s="7" t="s">
        <v>307</v>
      </c>
      <c r="E85" s="61" t="s">
        <v>430</v>
      </c>
      <c r="F85" s="61"/>
    </row>
    <row r="86" spans="1:6" s="59" customFormat="1" ht="14.25">
      <c r="A86" s="62" t="s">
        <v>27</v>
      </c>
      <c r="B86" s="92" t="s">
        <v>431</v>
      </c>
      <c r="C86" s="88" t="s">
        <v>432</v>
      </c>
      <c r="D86" s="7" t="s">
        <v>297</v>
      </c>
      <c r="E86" s="61" t="s">
        <v>433</v>
      </c>
      <c r="F86" s="61"/>
    </row>
    <row r="87" spans="1:6" s="59" customFormat="1" ht="14.25">
      <c r="A87" s="62" t="s">
        <v>28</v>
      </c>
      <c r="B87" s="72" t="s">
        <v>368</v>
      </c>
      <c r="C87" s="84" t="s">
        <v>369</v>
      </c>
      <c r="D87" s="7" t="s">
        <v>294</v>
      </c>
      <c r="E87" s="61" t="s">
        <v>434</v>
      </c>
      <c r="F87" s="61"/>
    </row>
    <row r="88" spans="1:6" s="59" customFormat="1" ht="14.25">
      <c r="A88" s="62" t="s">
        <v>29</v>
      </c>
      <c r="B88" s="72" t="s">
        <v>376</v>
      </c>
      <c r="C88" s="72">
        <v>2009</v>
      </c>
      <c r="D88" s="7" t="s">
        <v>320</v>
      </c>
      <c r="E88" s="61" t="s">
        <v>435</v>
      </c>
      <c r="F88" s="61"/>
    </row>
    <row r="89" spans="1:6" s="59" customFormat="1" ht="14.25">
      <c r="A89" s="62" t="s">
        <v>30</v>
      </c>
      <c r="B89" s="83" t="s">
        <v>394</v>
      </c>
      <c r="C89" s="84" t="s">
        <v>395</v>
      </c>
      <c r="D89" s="7" t="s">
        <v>297</v>
      </c>
      <c r="E89" s="61" t="s">
        <v>436</v>
      </c>
      <c r="F89" s="61"/>
    </row>
    <row r="90" spans="1:6" s="59" customFormat="1" ht="14.25">
      <c r="A90" s="62" t="s">
        <v>32</v>
      </c>
      <c r="B90" s="72" t="s">
        <v>216</v>
      </c>
      <c r="C90" s="78">
        <v>2009</v>
      </c>
      <c r="D90" s="67" t="s">
        <v>340</v>
      </c>
      <c r="E90" s="61" t="s">
        <v>437</v>
      </c>
      <c r="F90" s="61"/>
    </row>
    <row r="91" spans="1:6" s="59" customFormat="1" ht="15">
      <c r="A91" s="58" t="s">
        <v>518</v>
      </c>
      <c r="C91" s="60"/>
      <c r="E91" s="61"/>
      <c r="F91" s="61"/>
    </row>
    <row r="92" spans="1:6" s="59" customFormat="1" ht="14.25">
      <c r="A92" s="62" t="s">
        <v>0</v>
      </c>
      <c r="B92" s="1" t="s">
        <v>438</v>
      </c>
      <c r="C92" s="1"/>
      <c r="D92" s="1" t="s">
        <v>294</v>
      </c>
      <c r="E92" s="61" t="s">
        <v>439</v>
      </c>
      <c r="F92" s="61" t="s">
        <v>79</v>
      </c>
    </row>
    <row r="93" spans="1:6" s="59" customFormat="1" ht="14.25">
      <c r="A93" s="62" t="s">
        <v>55</v>
      </c>
      <c r="B93" s="95" t="s">
        <v>440</v>
      </c>
      <c r="C93" s="1"/>
      <c r="D93" s="95" t="s">
        <v>303</v>
      </c>
      <c r="E93" s="61" t="s">
        <v>441</v>
      </c>
      <c r="F93" s="61" t="s">
        <v>81</v>
      </c>
    </row>
    <row r="94" spans="1:6" s="59" customFormat="1" ht="14.25">
      <c r="A94" s="62" t="s">
        <v>56</v>
      </c>
      <c r="B94" s="1" t="s">
        <v>442</v>
      </c>
      <c r="C94" s="1"/>
      <c r="D94" s="1" t="s">
        <v>320</v>
      </c>
      <c r="E94" s="61" t="s">
        <v>443</v>
      </c>
      <c r="F94" s="61" t="s">
        <v>82</v>
      </c>
    </row>
    <row r="95" spans="1:6" s="59" customFormat="1" ht="14.25">
      <c r="A95" s="62" t="s">
        <v>57</v>
      </c>
      <c r="B95" s="96" t="s">
        <v>444</v>
      </c>
      <c r="C95" s="96"/>
      <c r="D95" s="1" t="s">
        <v>340</v>
      </c>
      <c r="E95" s="61" t="s">
        <v>445</v>
      </c>
      <c r="F95" s="61" t="s">
        <v>80</v>
      </c>
    </row>
    <row r="96" spans="1:6" s="59" customFormat="1" ht="14.25">
      <c r="A96" s="62" t="s">
        <v>58</v>
      </c>
      <c r="B96" s="1" t="s">
        <v>446</v>
      </c>
      <c r="C96" s="1"/>
      <c r="D96" s="1" t="s">
        <v>330</v>
      </c>
      <c r="E96" s="61" t="s">
        <v>520</v>
      </c>
      <c r="F96" s="61" t="s">
        <v>10</v>
      </c>
    </row>
    <row r="97" spans="1:6" s="59" customFormat="1" ht="14.25">
      <c r="A97" s="62" t="s">
        <v>59</v>
      </c>
      <c r="B97" s="1" t="s">
        <v>447</v>
      </c>
      <c r="C97" s="1"/>
      <c r="D97" s="1" t="s">
        <v>448</v>
      </c>
      <c r="E97" s="61" t="s">
        <v>449</v>
      </c>
      <c r="F97" s="61" t="s">
        <v>9</v>
      </c>
    </row>
    <row r="98" spans="1:6" s="59" customFormat="1" ht="14.25">
      <c r="A98" s="62" t="s">
        <v>60</v>
      </c>
      <c r="B98" s="95" t="s">
        <v>450</v>
      </c>
      <c r="C98" s="1"/>
      <c r="D98" s="95" t="s">
        <v>451</v>
      </c>
      <c r="E98" s="61" t="s">
        <v>452</v>
      </c>
      <c r="F98" s="61" t="s">
        <v>8</v>
      </c>
    </row>
    <row r="99" spans="1:6" s="59" customFormat="1" ht="14.25">
      <c r="A99" s="62" t="s">
        <v>61</v>
      </c>
      <c r="B99" s="95" t="s">
        <v>453</v>
      </c>
      <c r="C99" s="1"/>
      <c r="D99" s="95" t="s">
        <v>454</v>
      </c>
      <c r="E99" s="61" t="s">
        <v>455</v>
      </c>
      <c r="F99" s="61" t="s">
        <v>7</v>
      </c>
    </row>
    <row r="100" spans="1:6" s="59" customFormat="1" ht="14.25">
      <c r="A100" s="62" t="s">
        <v>63</v>
      </c>
      <c r="B100" s="1" t="s">
        <v>456</v>
      </c>
      <c r="C100" s="1"/>
      <c r="D100" s="1" t="s">
        <v>457</v>
      </c>
      <c r="E100" s="61" t="s">
        <v>458</v>
      </c>
      <c r="F100" s="61" t="s">
        <v>6</v>
      </c>
    </row>
    <row r="101" spans="1:6" s="59" customFormat="1" ht="14.25">
      <c r="A101" s="62" t="s">
        <v>64</v>
      </c>
      <c r="B101" s="96" t="s">
        <v>459</v>
      </c>
      <c r="C101" s="96"/>
      <c r="D101" s="1" t="s">
        <v>460</v>
      </c>
      <c r="E101" s="61" t="s">
        <v>461</v>
      </c>
      <c r="F101" s="61" t="s">
        <v>5</v>
      </c>
    </row>
    <row r="102" spans="1:6" s="59" customFormat="1" ht="15">
      <c r="A102" s="58" t="s">
        <v>519</v>
      </c>
      <c r="C102" s="60"/>
      <c r="E102" s="61"/>
      <c r="F102" s="61"/>
    </row>
    <row r="103" spans="1:6" s="59" customFormat="1" ht="14.25">
      <c r="A103" s="62" t="s">
        <v>0</v>
      </c>
      <c r="B103" s="83" t="s">
        <v>162</v>
      </c>
      <c r="C103" s="69">
        <v>39673</v>
      </c>
      <c r="D103" s="7" t="s">
        <v>294</v>
      </c>
      <c r="E103" s="61" t="s">
        <v>462</v>
      </c>
      <c r="F103" s="61" t="s">
        <v>79</v>
      </c>
    </row>
    <row r="104" spans="1:6" s="59" customFormat="1" ht="14.25">
      <c r="A104" s="62" t="s">
        <v>55</v>
      </c>
      <c r="B104" s="72" t="s">
        <v>293</v>
      </c>
      <c r="C104" s="64">
        <v>39494</v>
      </c>
      <c r="D104" s="7" t="s">
        <v>294</v>
      </c>
      <c r="E104" s="61" t="s">
        <v>463</v>
      </c>
      <c r="F104" s="61" t="s">
        <v>81</v>
      </c>
    </row>
    <row r="105" spans="1:6" s="59" customFormat="1" ht="14.25">
      <c r="A105" s="62" t="s">
        <v>56</v>
      </c>
      <c r="B105" s="72" t="s">
        <v>406</v>
      </c>
      <c r="C105" s="78">
        <v>2008</v>
      </c>
      <c r="D105" s="67" t="s">
        <v>314</v>
      </c>
      <c r="E105" s="61" t="s">
        <v>463</v>
      </c>
      <c r="F105" s="61" t="s">
        <v>82</v>
      </c>
    </row>
    <row r="106" spans="1:6" s="59" customFormat="1" ht="14.25">
      <c r="A106" s="62" t="s">
        <v>57</v>
      </c>
      <c r="B106" s="72" t="s">
        <v>422</v>
      </c>
      <c r="C106" s="78">
        <v>2008</v>
      </c>
      <c r="D106" s="7" t="s">
        <v>314</v>
      </c>
      <c r="E106" s="61" t="s">
        <v>464</v>
      </c>
      <c r="F106" s="61" t="s">
        <v>80</v>
      </c>
    </row>
    <row r="107" spans="1:6" s="59" customFormat="1" ht="14.25">
      <c r="A107" s="62" t="s">
        <v>58</v>
      </c>
      <c r="B107" s="92" t="s">
        <v>465</v>
      </c>
      <c r="C107" s="71">
        <v>39456</v>
      </c>
      <c r="D107" s="7" t="s">
        <v>297</v>
      </c>
      <c r="E107" s="61" t="s">
        <v>466</v>
      </c>
      <c r="F107" s="61" t="s">
        <v>10</v>
      </c>
    </row>
    <row r="108" spans="1:6" s="59" customFormat="1" ht="14.25">
      <c r="A108" s="62" t="s">
        <v>59</v>
      </c>
      <c r="B108" s="83" t="s">
        <v>158</v>
      </c>
      <c r="C108" s="69">
        <v>39574</v>
      </c>
      <c r="D108" s="7" t="s">
        <v>297</v>
      </c>
      <c r="E108" s="61" t="s">
        <v>467</v>
      </c>
      <c r="F108" s="61" t="s">
        <v>9</v>
      </c>
    </row>
    <row r="109" spans="1:6" s="59" customFormat="1" ht="14.25">
      <c r="A109" s="62" t="s">
        <v>60</v>
      </c>
      <c r="B109" s="90" t="s">
        <v>161</v>
      </c>
      <c r="C109" s="64">
        <v>39608</v>
      </c>
      <c r="D109" s="93" t="s">
        <v>294</v>
      </c>
      <c r="E109" s="61" t="s">
        <v>468</v>
      </c>
      <c r="F109" s="61" t="s">
        <v>8</v>
      </c>
    </row>
    <row r="110" spans="1:6" s="59" customFormat="1" ht="14.25">
      <c r="A110" s="62" t="s">
        <v>61</v>
      </c>
      <c r="B110" s="68" t="s">
        <v>319</v>
      </c>
      <c r="C110" s="68">
        <v>2008</v>
      </c>
      <c r="D110" s="68" t="s">
        <v>320</v>
      </c>
      <c r="E110" s="61" t="s">
        <v>469</v>
      </c>
      <c r="F110" s="61" t="s">
        <v>7</v>
      </c>
    </row>
    <row r="111" spans="1:6" s="59" customFormat="1" ht="14.25">
      <c r="A111" s="62" t="s">
        <v>63</v>
      </c>
      <c r="B111" s="81" t="s">
        <v>329</v>
      </c>
      <c r="C111" s="82">
        <v>39588</v>
      </c>
      <c r="D111" s="81" t="s">
        <v>330</v>
      </c>
      <c r="E111" s="61" t="s">
        <v>470</v>
      </c>
      <c r="F111" s="61" t="s">
        <v>6</v>
      </c>
    </row>
    <row r="112" spans="1:6" s="59" customFormat="1" ht="14.25">
      <c r="A112" s="62" t="s">
        <v>64</v>
      </c>
      <c r="B112" s="72" t="s">
        <v>177</v>
      </c>
      <c r="C112" s="72">
        <v>2008</v>
      </c>
      <c r="D112" s="7" t="s">
        <v>320</v>
      </c>
      <c r="E112" s="61" t="s">
        <v>471</v>
      </c>
      <c r="F112" s="61" t="s">
        <v>5</v>
      </c>
    </row>
    <row r="113" spans="1:6" s="59" customFormat="1" ht="14.25">
      <c r="A113" s="62" t="s">
        <v>65</v>
      </c>
      <c r="B113" s="72" t="s">
        <v>410</v>
      </c>
      <c r="C113" s="78">
        <v>2008</v>
      </c>
      <c r="D113" s="7" t="s">
        <v>340</v>
      </c>
      <c r="E113" s="61" t="s">
        <v>472</v>
      </c>
      <c r="F113" s="61" t="s">
        <v>4</v>
      </c>
    </row>
    <row r="114" spans="1:6" s="59" customFormat="1" ht="14.25">
      <c r="A114" s="62" t="s">
        <v>66</v>
      </c>
      <c r="B114" s="72" t="s">
        <v>313</v>
      </c>
      <c r="C114" s="84" t="s">
        <v>156</v>
      </c>
      <c r="D114" s="7" t="s">
        <v>314</v>
      </c>
      <c r="E114" s="61" t="s">
        <v>472</v>
      </c>
      <c r="F114" s="61" t="s">
        <v>3</v>
      </c>
    </row>
    <row r="115" spans="1:6" s="59" customFormat="1" ht="14.25">
      <c r="A115" s="62" t="s">
        <v>11</v>
      </c>
      <c r="B115" s="79" t="s">
        <v>363</v>
      </c>
      <c r="C115" s="79">
        <v>2009</v>
      </c>
      <c r="D115" s="7" t="s">
        <v>314</v>
      </c>
      <c r="E115" s="61" t="s">
        <v>473</v>
      </c>
      <c r="F115" s="61" t="s">
        <v>2</v>
      </c>
    </row>
    <row r="116" spans="1:6" s="59" customFormat="1" ht="14.25">
      <c r="A116" s="62" t="s">
        <v>12</v>
      </c>
      <c r="B116" s="92" t="s">
        <v>419</v>
      </c>
      <c r="C116" s="88">
        <v>2008</v>
      </c>
      <c r="D116" s="7" t="s">
        <v>314</v>
      </c>
      <c r="E116" s="61" t="s">
        <v>474</v>
      </c>
      <c r="F116" s="61" t="s">
        <v>1</v>
      </c>
    </row>
    <row r="117" spans="1:6" s="59" customFormat="1" ht="14.25">
      <c r="A117" s="62" t="s">
        <v>13</v>
      </c>
      <c r="B117" s="68" t="s">
        <v>344</v>
      </c>
      <c r="C117" s="69" t="s">
        <v>345</v>
      </c>
      <c r="D117" s="7" t="s">
        <v>294</v>
      </c>
      <c r="E117" s="61" t="s">
        <v>475</v>
      </c>
      <c r="F117" s="61" t="s">
        <v>35</v>
      </c>
    </row>
    <row r="118" spans="1:6" s="59" customFormat="1" ht="14.25">
      <c r="A118" s="62" t="s">
        <v>14</v>
      </c>
      <c r="B118" s="72" t="s">
        <v>476</v>
      </c>
      <c r="C118" s="72">
        <v>2009</v>
      </c>
      <c r="D118" s="7" t="s">
        <v>320</v>
      </c>
      <c r="E118" s="61" t="s">
        <v>475</v>
      </c>
      <c r="F118" s="61"/>
    </row>
    <row r="119" spans="1:6" s="59" customFormat="1" ht="14.25">
      <c r="A119" s="62" t="s">
        <v>15</v>
      </c>
      <c r="B119" s="22" t="s">
        <v>339</v>
      </c>
      <c r="C119" s="22" t="s">
        <v>168</v>
      </c>
      <c r="D119" s="22" t="s">
        <v>340</v>
      </c>
      <c r="E119" s="61" t="s">
        <v>475</v>
      </c>
      <c r="F119" s="61"/>
    </row>
    <row r="120" spans="1:6" s="59" customFormat="1" ht="14.25">
      <c r="A120" s="62" t="s">
        <v>16</v>
      </c>
      <c r="B120" s="92" t="s">
        <v>170</v>
      </c>
      <c r="C120" s="88" t="s">
        <v>477</v>
      </c>
      <c r="D120" s="7" t="s">
        <v>297</v>
      </c>
      <c r="E120" s="61" t="s">
        <v>478</v>
      </c>
      <c r="F120" s="61"/>
    </row>
    <row r="121" spans="1:6" s="59" customFormat="1" ht="14.25">
      <c r="A121" s="62" t="s">
        <v>17</v>
      </c>
      <c r="B121" s="72" t="s">
        <v>183</v>
      </c>
      <c r="C121" s="78">
        <v>2008</v>
      </c>
      <c r="D121" s="67" t="s">
        <v>340</v>
      </c>
      <c r="E121" s="61" t="s">
        <v>478</v>
      </c>
      <c r="F121" s="61"/>
    </row>
    <row r="122" spans="1:6" s="59" customFormat="1" ht="14.25">
      <c r="A122" s="62" t="s">
        <v>18</v>
      </c>
      <c r="B122" s="72" t="s">
        <v>479</v>
      </c>
      <c r="C122" s="84" t="s">
        <v>480</v>
      </c>
      <c r="D122" s="7" t="s">
        <v>297</v>
      </c>
      <c r="E122" s="61" t="s">
        <v>481</v>
      </c>
      <c r="F122" s="61"/>
    </row>
    <row r="123" spans="1:6" s="59" customFormat="1" ht="14.25">
      <c r="A123" s="62" t="s">
        <v>19</v>
      </c>
      <c r="B123" s="59" t="s">
        <v>171</v>
      </c>
      <c r="C123" s="60">
        <v>2009</v>
      </c>
      <c r="D123" s="59" t="s">
        <v>297</v>
      </c>
      <c r="E123" s="61" t="s">
        <v>482</v>
      </c>
      <c r="F123" s="61"/>
    </row>
    <row r="124" spans="1:6" s="59" customFormat="1" ht="14.25">
      <c r="A124" s="62" t="s">
        <v>20</v>
      </c>
      <c r="B124" s="68" t="s">
        <v>371</v>
      </c>
      <c r="C124" s="68">
        <v>2009</v>
      </c>
      <c r="D124" s="7" t="s">
        <v>314</v>
      </c>
      <c r="E124" s="61" t="s">
        <v>483</v>
      </c>
      <c r="F124" s="61"/>
    </row>
    <row r="125" spans="1:6" s="59" customFormat="1" ht="14.25">
      <c r="A125" s="62" t="s">
        <v>21</v>
      </c>
      <c r="B125" s="90" t="s">
        <v>378</v>
      </c>
      <c r="C125" s="78">
        <v>2008</v>
      </c>
      <c r="D125" s="7" t="s">
        <v>379</v>
      </c>
      <c r="E125" s="61" t="s">
        <v>484</v>
      </c>
      <c r="F125" s="61"/>
    </row>
    <row r="126" spans="1:6" s="59" customFormat="1" ht="14.25">
      <c r="A126" s="62" t="s">
        <v>22</v>
      </c>
      <c r="B126" s="92" t="s">
        <v>431</v>
      </c>
      <c r="C126" s="88" t="s">
        <v>432</v>
      </c>
      <c r="D126" s="7" t="s">
        <v>297</v>
      </c>
      <c r="E126" s="61" t="s">
        <v>484</v>
      </c>
      <c r="F126" s="61"/>
    </row>
    <row r="127" spans="1:6" s="59" customFormat="1" ht="14.25">
      <c r="A127" s="62" t="s">
        <v>23</v>
      </c>
      <c r="B127" s="72" t="s">
        <v>365</v>
      </c>
      <c r="C127" s="78" t="s">
        <v>366</v>
      </c>
      <c r="D127" s="7" t="s">
        <v>330</v>
      </c>
      <c r="E127" s="61" t="s">
        <v>484</v>
      </c>
      <c r="F127" s="61"/>
    </row>
    <row r="128" spans="1:6" s="59" customFormat="1" ht="14.25">
      <c r="A128" s="62" t="s">
        <v>24</v>
      </c>
      <c r="B128" s="92" t="s">
        <v>485</v>
      </c>
      <c r="C128" s="71">
        <v>39611</v>
      </c>
      <c r="D128" s="7" t="s">
        <v>297</v>
      </c>
      <c r="E128" s="61" t="s">
        <v>486</v>
      </c>
      <c r="F128" s="61"/>
    </row>
    <row r="129" spans="1:6" s="59" customFormat="1" ht="14.25">
      <c r="A129" s="62" t="s">
        <v>25</v>
      </c>
      <c r="B129" s="22" t="s">
        <v>354</v>
      </c>
      <c r="C129" s="22" t="s">
        <v>355</v>
      </c>
      <c r="D129" s="22" t="s">
        <v>307</v>
      </c>
      <c r="E129" s="61" t="s">
        <v>487</v>
      </c>
      <c r="F129" s="61"/>
    </row>
    <row r="130" spans="1:6" s="59" customFormat="1" ht="14.25">
      <c r="A130" s="62" t="s">
        <v>26</v>
      </c>
      <c r="B130" s="91" t="s">
        <v>381</v>
      </c>
      <c r="C130" s="71">
        <v>39974</v>
      </c>
      <c r="D130" s="7" t="s">
        <v>330</v>
      </c>
      <c r="E130" s="61" t="s">
        <v>487</v>
      </c>
      <c r="F130" s="61"/>
    </row>
    <row r="131" spans="1:6" s="59" customFormat="1" ht="14.25">
      <c r="A131" s="62" t="s">
        <v>27</v>
      </c>
      <c r="B131" s="68" t="s">
        <v>488</v>
      </c>
      <c r="C131" s="68">
        <v>2009</v>
      </c>
      <c r="D131" s="77" t="s">
        <v>314</v>
      </c>
      <c r="E131" s="61" t="s">
        <v>489</v>
      </c>
      <c r="F131" s="61"/>
    </row>
    <row r="132" spans="1:6" s="59" customFormat="1" ht="14.25">
      <c r="A132" s="62" t="s">
        <v>28</v>
      </c>
      <c r="B132" s="72" t="s">
        <v>190</v>
      </c>
      <c r="C132" s="84" t="s">
        <v>429</v>
      </c>
      <c r="D132" s="7" t="s">
        <v>307</v>
      </c>
      <c r="E132" s="61" t="s">
        <v>490</v>
      </c>
      <c r="F132" s="61"/>
    </row>
    <row r="133" spans="1:6" s="59" customFormat="1" ht="14.25">
      <c r="A133" s="62" t="s">
        <v>29</v>
      </c>
      <c r="B133" s="72" t="s">
        <v>375</v>
      </c>
      <c r="C133" s="72">
        <v>2008</v>
      </c>
      <c r="D133" s="7" t="s">
        <v>320</v>
      </c>
      <c r="E133" s="61" t="s">
        <v>490</v>
      </c>
      <c r="F133" s="61"/>
    </row>
    <row r="134" spans="1:6" s="59" customFormat="1" ht="14.25">
      <c r="A134" s="62" t="s">
        <v>30</v>
      </c>
      <c r="B134" s="72" t="s">
        <v>195</v>
      </c>
      <c r="C134" s="72">
        <v>2008</v>
      </c>
      <c r="D134" s="72" t="s">
        <v>303</v>
      </c>
      <c r="E134" s="61" t="s">
        <v>491</v>
      </c>
      <c r="F134" s="61"/>
    </row>
    <row r="135" spans="1:6" s="59" customFormat="1" ht="14.25">
      <c r="A135" s="62" t="s">
        <v>32</v>
      </c>
      <c r="B135" s="68" t="s">
        <v>191</v>
      </c>
      <c r="C135" s="68">
        <v>2008</v>
      </c>
      <c r="D135" s="67" t="s">
        <v>340</v>
      </c>
      <c r="E135" s="61" t="s">
        <v>491</v>
      </c>
      <c r="F135" s="61"/>
    </row>
    <row r="136" spans="1:6" s="59" customFormat="1" ht="14.25">
      <c r="A136" s="62" t="s">
        <v>36</v>
      </c>
      <c r="B136" s="72" t="s">
        <v>216</v>
      </c>
      <c r="C136" s="78">
        <v>2009</v>
      </c>
      <c r="D136" s="67" t="s">
        <v>340</v>
      </c>
      <c r="E136" s="61" t="s">
        <v>492</v>
      </c>
      <c r="F136" s="61"/>
    </row>
    <row r="137" spans="1:6" s="59" customFormat="1" ht="14.25">
      <c r="A137" s="62" t="s">
        <v>38</v>
      </c>
      <c r="B137" s="72" t="s">
        <v>373</v>
      </c>
      <c r="C137" s="64">
        <v>39561</v>
      </c>
      <c r="D137" s="7" t="s">
        <v>330</v>
      </c>
      <c r="E137" s="61" t="s">
        <v>493</v>
      </c>
      <c r="F137" s="61"/>
    </row>
    <row r="138" spans="1:6" s="59" customFormat="1" ht="14.25">
      <c r="A138" s="62" t="s">
        <v>39</v>
      </c>
      <c r="B138" s="87" t="s">
        <v>401</v>
      </c>
      <c r="C138" s="88" t="s">
        <v>156</v>
      </c>
      <c r="D138" s="7" t="s">
        <v>314</v>
      </c>
      <c r="E138" s="61" t="s">
        <v>494</v>
      </c>
      <c r="F138" s="61"/>
    </row>
    <row r="139" spans="1:6" s="59" customFormat="1" ht="15">
      <c r="A139" s="58" t="s">
        <v>522</v>
      </c>
      <c r="C139" s="60"/>
      <c r="E139" s="61"/>
      <c r="F139" s="61"/>
    </row>
    <row r="140" spans="1:6" s="59" customFormat="1" ht="14.25">
      <c r="A140" s="62" t="s">
        <v>0</v>
      </c>
      <c r="B140" s="72" t="s">
        <v>177</v>
      </c>
      <c r="C140" s="72">
        <v>2008</v>
      </c>
      <c r="D140" s="7" t="s">
        <v>320</v>
      </c>
      <c r="E140" s="61" t="s">
        <v>521</v>
      </c>
      <c r="F140" s="61" t="s">
        <v>79</v>
      </c>
    </row>
    <row r="141" spans="1:6" s="59" customFormat="1" ht="14.25">
      <c r="A141" s="62" t="s">
        <v>55</v>
      </c>
      <c r="B141" s="68" t="s">
        <v>165</v>
      </c>
      <c r="C141" s="69">
        <v>39463</v>
      </c>
      <c r="D141" s="7" t="s">
        <v>294</v>
      </c>
      <c r="E141" s="61" t="s">
        <v>495</v>
      </c>
      <c r="F141" s="61" t="s">
        <v>81</v>
      </c>
    </row>
    <row r="142" spans="1:6" s="59" customFormat="1" ht="14.25">
      <c r="A142" s="62" t="s">
        <v>56</v>
      </c>
      <c r="B142" s="92" t="s">
        <v>485</v>
      </c>
      <c r="C142" s="71">
        <v>39611</v>
      </c>
      <c r="D142" s="7" t="s">
        <v>297</v>
      </c>
      <c r="E142" s="61" t="s">
        <v>496</v>
      </c>
      <c r="F142" s="61" t="s">
        <v>82</v>
      </c>
    </row>
    <row r="143" spans="1:6" s="59" customFormat="1" ht="14.25">
      <c r="A143" s="62" t="s">
        <v>57</v>
      </c>
      <c r="B143" s="79" t="s">
        <v>327</v>
      </c>
      <c r="C143" s="80">
        <v>2008</v>
      </c>
      <c r="D143" s="77" t="s">
        <v>314</v>
      </c>
      <c r="E143" s="61" t="s">
        <v>497</v>
      </c>
      <c r="F143" s="61" t="s">
        <v>80</v>
      </c>
    </row>
    <row r="144" spans="1:6" s="59" customFormat="1" ht="14.25">
      <c r="A144" s="62" t="s">
        <v>58</v>
      </c>
      <c r="B144" s="89" t="s">
        <v>341</v>
      </c>
      <c r="C144" s="84" t="s">
        <v>342</v>
      </c>
      <c r="D144" s="7" t="s">
        <v>323</v>
      </c>
      <c r="E144" s="61" t="s">
        <v>498</v>
      </c>
      <c r="F144" s="61" t="s">
        <v>10</v>
      </c>
    </row>
    <row r="145" spans="1:6" s="59" customFormat="1" ht="14.25">
      <c r="A145" s="62" t="s">
        <v>59</v>
      </c>
      <c r="B145" s="68" t="s">
        <v>488</v>
      </c>
      <c r="C145" s="68">
        <v>2009</v>
      </c>
      <c r="D145" s="77" t="s">
        <v>314</v>
      </c>
      <c r="E145" s="61" t="s">
        <v>499</v>
      </c>
      <c r="F145" s="61" t="s">
        <v>9</v>
      </c>
    </row>
    <row r="146" spans="1:6" s="59" customFormat="1" ht="14.25">
      <c r="A146" s="62" t="s">
        <v>60</v>
      </c>
      <c r="B146" s="89" t="s">
        <v>358</v>
      </c>
      <c r="C146" s="84" t="s">
        <v>359</v>
      </c>
      <c r="D146" s="7" t="s">
        <v>297</v>
      </c>
      <c r="E146" s="61" t="s">
        <v>500</v>
      </c>
      <c r="F146" s="61" t="s">
        <v>8</v>
      </c>
    </row>
    <row r="147" spans="1:6" s="59" customFormat="1" ht="14.25">
      <c r="A147" s="62" t="s">
        <v>61</v>
      </c>
      <c r="B147" s="63" t="s">
        <v>501</v>
      </c>
      <c r="C147" s="78">
        <v>2008</v>
      </c>
      <c r="D147" s="67" t="s">
        <v>340</v>
      </c>
      <c r="E147" s="61" t="s">
        <v>502</v>
      </c>
      <c r="F147" s="61" t="s">
        <v>7</v>
      </c>
    </row>
    <row r="148" spans="1:6" s="59" customFormat="1" ht="14.25">
      <c r="A148" s="62" t="s">
        <v>63</v>
      </c>
      <c r="B148" s="70" t="s">
        <v>465</v>
      </c>
      <c r="C148" s="71">
        <v>39456</v>
      </c>
      <c r="D148" s="7" t="s">
        <v>297</v>
      </c>
      <c r="E148" s="61" t="s">
        <v>503</v>
      </c>
      <c r="F148" s="61" t="s">
        <v>6</v>
      </c>
    </row>
    <row r="149" spans="1:6" s="59" customFormat="1" ht="14.25">
      <c r="A149" s="62" t="s">
        <v>64</v>
      </c>
      <c r="B149" s="72" t="s">
        <v>336</v>
      </c>
      <c r="C149" s="72">
        <v>2008</v>
      </c>
      <c r="D149" s="7" t="s">
        <v>320</v>
      </c>
      <c r="E149" s="61" t="s">
        <v>504</v>
      </c>
      <c r="F149" s="61" t="s">
        <v>5</v>
      </c>
    </row>
    <row r="150" spans="1:6" s="59" customFormat="1" ht="14.25">
      <c r="A150" s="62" t="s">
        <v>65</v>
      </c>
      <c r="B150" s="92" t="s">
        <v>170</v>
      </c>
      <c r="C150" s="88" t="s">
        <v>477</v>
      </c>
      <c r="D150" s="7" t="s">
        <v>297</v>
      </c>
      <c r="E150" s="61" t="s">
        <v>505</v>
      </c>
      <c r="F150" s="61" t="s">
        <v>4</v>
      </c>
    </row>
    <row r="151" spans="1:6" s="59" customFormat="1" ht="14.25">
      <c r="A151" s="62" t="s">
        <v>66</v>
      </c>
      <c r="B151" s="72" t="s">
        <v>204</v>
      </c>
      <c r="C151" s="84" t="s">
        <v>398</v>
      </c>
      <c r="D151" s="7" t="s">
        <v>297</v>
      </c>
      <c r="E151" s="61" t="s">
        <v>356</v>
      </c>
      <c r="F151" s="61" t="s">
        <v>3</v>
      </c>
    </row>
    <row r="152" spans="1:6" s="59" customFormat="1" ht="14.25">
      <c r="A152" s="62" t="s">
        <v>11</v>
      </c>
      <c r="B152" s="83" t="s">
        <v>176</v>
      </c>
      <c r="C152" s="69">
        <v>39663</v>
      </c>
      <c r="D152" s="7" t="s">
        <v>297</v>
      </c>
      <c r="E152" s="61" t="s">
        <v>506</v>
      </c>
      <c r="F152" s="61" t="s">
        <v>2</v>
      </c>
    </row>
    <row r="153" spans="1:6" s="59" customFormat="1" ht="14.25">
      <c r="A153" s="62" t="s">
        <v>12</v>
      </c>
      <c r="B153" s="79" t="s">
        <v>193</v>
      </c>
      <c r="C153" s="79">
        <v>2008</v>
      </c>
      <c r="D153" s="7" t="s">
        <v>340</v>
      </c>
      <c r="E153" s="61" t="s">
        <v>337</v>
      </c>
      <c r="F153" s="61" t="s">
        <v>1</v>
      </c>
    </row>
    <row r="154" spans="1:6" s="59" customFormat="1" ht="14.25">
      <c r="A154" s="62" t="s">
        <v>13</v>
      </c>
      <c r="B154" s="72" t="s">
        <v>479</v>
      </c>
      <c r="C154" s="84" t="s">
        <v>480</v>
      </c>
      <c r="D154" s="7" t="s">
        <v>297</v>
      </c>
      <c r="E154" s="61" t="s">
        <v>507</v>
      </c>
      <c r="F154" s="61" t="s">
        <v>35</v>
      </c>
    </row>
    <row r="155" spans="1:6" s="59" customFormat="1" ht="14.25">
      <c r="A155" s="62" t="s">
        <v>14</v>
      </c>
      <c r="B155" s="72" t="s">
        <v>196</v>
      </c>
      <c r="C155" s="84" t="s">
        <v>325</v>
      </c>
      <c r="D155" s="83" t="s">
        <v>297</v>
      </c>
      <c r="E155" s="61" t="s">
        <v>508</v>
      </c>
      <c r="F155" s="61"/>
    </row>
    <row r="156" spans="1:6" s="59" customFormat="1" ht="14.25">
      <c r="A156" s="62" t="s">
        <v>15</v>
      </c>
      <c r="B156" s="59" t="s">
        <v>218</v>
      </c>
      <c r="C156" s="60">
        <v>2009</v>
      </c>
      <c r="D156" s="59" t="s">
        <v>297</v>
      </c>
      <c r="E156" s="61" t="s">
        <v>509</v>
      </c>
      <c r="F156" s="61"/>
    </row>
    <row r="157" spans="1:6" s="59" customFormat="1" ht="14.25">
      <c r="A157" s="62" t="s">
        <v>16</v>
      </c>
      <c r="B157" s="87" t="s">
        <v>202</v>
      </c>
      <c r="C157" s="88">
        <v>2009</v>
      </c>
      <c r="D157" s="7" t="s">
        <v>340</v>
      </c>
      <c r="E157" s="61" t="s">
        <v>510</v>
      </c>
      <c r="F157" s="61"/>
    </row>
    <row r="158" spans="1:6" s="59" customFormat="1" ht="14.25">
      <c r="A158" s="62" t="s">
        <v>17</v>
      </c>
      <c r="B158" s="72" t="s">
        <v>179</v>
      </c>
      <c r="C158" s="64">
        <v>40132</v>
      </c>
      <c r="D158" s="77" t="s">
        <v>294</v>
      </c>
      <c r="E158" s="61" t="s">
        <v>511</v>
      </c>
      <c r="F158" s="61"/>
    </row>
    <row r="160" spans="1:6" s="59" customFormat="1" ht="15">
      <c r="A160" s="58" t="s">
        <v>523</v>
      </c>
      <c r="C160" s="60"/>
      <c r="E160" s="61"/>
      <c r="F160" s="61"/>
    </row>
    <row r="161" spans="1:6" s="59" customFormat="1" ht="14.25">
      <c r="A161" s="62" t="s">
        <v>0</v>
      </c>
      <c r="B161" s="68" t="s">
        <v>226</v>
      </c>
      <c r="C161" s="68">
        <v>2008</v>
      </c>
      <c r="D161" s="68" t="s">
        <v>340</v>
      </c>
      <c r="E161" s="61" t="s">
        <v>524</v>
      </c>
      <c r="F161" s="61" t="s">
        <v>79</v>
      </c>
    </row>
    <row r="162" spans="1:6" s="59" customFormat="1" ht="14.25">
      <c r="A162" s="62" t="s">
        <v>55</v>
      </c>
      <c r="B162" s="68" t="s">
        <v>223</v>
      </c>
      <c r="C162" s="69">
        <v>39579</v>
      </c>
      <c r="D162" s="68" t="s">
        <v>294</v>
      </c>
      <c r="E162" s="61" t="s">
        <v>525</v>
      </c>
      <c r="F162" s="61" t="s">
        <v>81</v>
      </c>
    </row>
    <row r="163" spans="1:6" s="59" customFormat="1" ht="14.25">
      <c r="A163" s="62" t="s">
        <v>56</v>
      </c>
      <c r="B163" s="68" t="s">
        <v>526</v>
      </c>
      <c r="C163" s="77" t="s">
        <v>156</v>
      </c>
      <c r="D163" s="77" t="s">
        <v>320</v>
      </c>
      <c r="E163" s="61" t="s">
        <v>527</v>
      </c>
      <c r="F163" s="61" t="s">
        <v>82</v>
      </c>
    </row>
    <row r="164" spans="1:6" s="59" customFormat="1" ht="14.25">
      <c r="A164" s="62" t="s">
        <v>57</v>
      </c>
      <c r="B164" s="68" t="s">
        <v>225</v>
      </c>
      <c r="C164" s="68">
        <v>2008</v>
      </c>
      <c r="D164" s="68" t="s">
        <v>340</v>
      </c>
      <c r="E164" s="61" t="s">
        <v>528</v>
      </c>
      <c r="F164" s="61" t="s">
        <v>80</v>
      </c>
    </row>
    <row r="165" spans="1:6" s="59" customFormat="1" ht="14.25">
      <c r="A165" s="62" t="s">
        <v>58</v>
      </c>
      <c r="B165" s="68" t="s">
        <v>529</v>
      </c>
      <c r="C165" s="68">
        <v>2008</v>
      </c>
      <c r="D165" s="68" t="s">
        <v>303</v>
      </c>
      <c r="E165" s="61" t="s">
        <v>530</v>
      </c>
      <c r="F165" s="61" t="s">
        <v>10</v>
      </c>
    </row>
    <row r="166" spans="1:6" s="59" customFormat="1" ht="14.25">
      <c r="A166" s="62" t="s">
        <v>59</v>
      </c>
      <c r="B166" s="92" t="s">
        <v>531</v>
      </c>
      <c r="C166" s="71">
        <v>39628</v>
      </c>
      <c r="D166" s="71" t="s">
        <v>297</v>
      </c>
      <c r="E166" s="61" t="s">
        <v>532</v>
      </c>
      <c r="F166" s="61" t="s">
        <v>9</v>
      </c>
    </row>
    <row r="167" spans="1:6" s="59" customFormat="1" ht="14.25">
      <c r="A167" s="62" t="s">
        <v>60</v>
      </c>
      <c r="B167" s="97" t="s">
        <v>533</v>
      </c>
      <c r="C167" s="97">
        <v>2008</v>
      </c>
      <c r="D167" s="97" t="s">
        <v>314</v>
      </c>
      <c r="E167" s="61" t="s">
        <v>534</v>
      </c>
      <c r="F167" s="61" t="s">
        <v>8</v>
      </c>
    </row>
    <row r="168" spans="1:6" s="59" customFormat="1" ht="14.25">
      <c r="A168" s="62" t="s">
        <v>61</v>
      </c>
      <c r="B168" s="83" t="s">
        <v>239</v>
      </c>
      <c r="C168" s="88" t="s">
        <v>535</v>
      </c>
      <c r="D168" s="88" t="s">
        <v>297</v>
      </c>
      <c r="E168" s="61" t="s">
        <v>536</v>
      </c>
      <c r="F168" s="61" t="s">
        <v>7</v>
      </c>
    </row>
    <row r="169" spans="1:6" s="59" customFormat="1" ht="14.25">
      <c r="A169" s="62" t="s">
        <v>63</v>
      </c>
      <c r="B169" s="68" t="s">
        <v>537</v>
      </c>
      <c r="C169" s="68">
        <v>2008</v>
      </c>
      <c r="D169" s="77" t="s">
        <v>320</v>
      </c>
      <c r="E169" s="61" t="s">
        <v>538</v>
      </c>
      <c r="F169" s="61" t="s">
        <v>6</v>
      </c>
    </row>
    <row r="170" spans="1:6" s="59" customFormat="1" ht="14.25">
      <c r="A170" s="62" t="s">
        <v>64</v>
      </c>
      <c r="B170" s="68" t="s">
        <v>539</v>
      </c>
      <c r="C170" s="98" t="s">
        <v>168</v>
      </c>
      <c r="D170" s="77" t="s">
        <v>314</v>
      </c>
      <c r="E170" s="61" t="s">
        <v>540</v>
      </c>
      <c r="F170" s="61" t="s">
        <v>5</v>
      </c>
    </row>
    <row r="171" spans="1:6" s="59" customFormat="1" ht="14.25">
      <c r="A171" s="62" t="s">
        <v>65</v>
      </c>
      <c r="B171" s="88" t="s">
        <v>241</v>
      </c>
      <c r="C171" s="88" t="s">
        <v>541</v>
      </c>
      <c r="D171" s="88" t="s">
        <v>297</v>
      </c>
      <c r="E171" s="61" t="s">
        <v>542</v>
      </c>
      <c r="F171" s="61" t="s">
        <v>4</v>
      </c>
    </row>
    <row r="172" spans="1:6" s="59" customFormat="1" ht="14.25">
      <c r="A172" s="62" t="s">
        <v>66</v>
      </c>
      <c r="B172" s="68" t="s">
        <v>543</v>
      </c>
      <c r="C172" s="97">
        <v>2008</v>
      </c>
      <c r="D172" s="68" t="s">
        <v>544</v>
      </c>
      <c r="E172" s="61" t="s">
        <v>545</v>
      </c>
      <c r="F172" s="61" t="s">
        <v>3</v>
      </c>
    </row>
    <row r="173" spans="1:6" s="59" customFormat="1" ht="14.25">
      <c r="A173" s="62" t="s">
        <v>11</v>
      </c>
      <c r="B173" s="68" t="s">
        <v>236</v>
      </c>
      <c r="C173" s="69">
        <v>39608</v>
      </c>
      <c r="D173" s="68" t="s">
        <v>294</v>
      </c>
      <c r="E173" s="61" t="s">
        <v>546</v>
      </c>
      <c r="F173" s="61" t="s">
        <v>2</v>
      </c>
    </row>
    <row r="174" spans="1:6" s="59" customFormat="1" ht="14.25">
      <c r="A174" s="62" t="s">
        <v>12</v>
      </c>
      <c r="B174" s="68" t="s">
        <v>229</v>
      </c>
      <c r="C174" s="68">
        <v>2008</v>
      </c>
      <c r="D174" s="68" t="s">
        <v>303</v>
      </c>
      <c r="E174" s="61" t="s">
        <v>547</v>
      </c>
      <c r="F174" s="61" t="s">
        <v>1</v>
      </c>
    </row>
    <row r="175" spans="1:6" s="59" customFormat="1" ht="14.25">
      <c r="A175" s="62" t="s">
        <v>13</v>
      </c>
      <c r="B175" s="92" t="s">
        <v>237</v>
      </c>
      <c r="C175" s="71">
        <v>39663</v>
      </c>
      <c r="D175" s="71" t="s">
        <v>297</v>
      </c>
      <c r="E175" s="61" t="s">
        <v>308</v>
      </c>
      <c r="F175" s="61" t="s">
        <v>35</v>
      </c>
    </row>
    <row r="176" spans="1:6" s="59" customFormat="1" ht="14.25">
      <c r="A176" s="62" t="s">
        <v>14</v>
      </c>
      <c r="B176" s="83" t="s">
        <v>238</v>
      </c>
      <c r="C176" s="77">
        <v>2009</v>
      </c>
      <c r="D176" s="77" t="s">
        <v>297</v>
      </c>
      <c r="E176" s="61" t="s">
        <v>548</v>
      </c>
      <c r="F176" s="61"/>
    </row>
    <row r="177" spans="1:6" s="59" customFormat="1" ht="14.25">
      <c r="A177" s="62" t="s">
        <v>15</v>
      </c>
      <c r="B177" s="92" t="s">
        <v>549</v>
      </c>
      <c r="C177" s="71">
        <v>39781</v>
      </c>
      <c r="D177" s="71" t="s">
        <v>297</v>
      </c>
      <c r="E177" s="61" t="s">
        <v>548</v>
      </c>
      <c r="F177" s="61"/>
    </row>
    <row r="178" spans="1:6" s="59" customFormat="1" ht="14.25">
      <c r="A178" s="62" t="s">
        <v>16</v>
      </c>
      <c r="B178" s="68" t="s">
        <v>248</v>
      </c>
      <c r="C178" s="99">
        <v>39980</v>
      </c>
      <c r="D178" s="77" t="s">
        <v>307</v>
      </c>
      <c r="E178" s="61" t="s">
        <v>550</v>
      </c>
      <c r="F178" s="61"/>
    </row>
    <row r="179" spans="1:6" s="59" customFormat="1" ht="14.25">
      <c r="A179" s="62" t="s">
        <v>17</v>
      </c>
      <c r="B179" s="68" t="s">
        <v>551</v>
      </c>
      <c r="C179" s="69">
        <v>39815</v>
      </c>
      <c r="D179" s="68" t="s">
        <v>294</v>
      </c>
      <c r="E179" s="61" t="s">
        <v>552</v>
      </c>
      <c r="F179" s="61"/>
    </row>
    <row r="180" spans="1:6" s="59" customFormat="1" ht="14.25">
      <c r="A180" s="62" t="s">
        <v>18</v>
      </c>
      <c r="B180" s="68" t="s">
        <v>254</v>
      </c>
      <c r="C180" s="68">
        <v>2008</v>
      </c>
      <c r="D180" s="68" t="s">
        <v>303</v>
      </c>
      <c r="E180" s="61" t="s">
        <v>553</v>
      </c>
      <c r="F180" s="61"/>
    </row>
    <row r="181" spans="1:6" s="59" customFormat="1" ht="14.25">
      <c r="A181" s="62" t="s">
        <v>19</v>
      </c>
      <c r="B181" s="97" t="s">
        <v>554</v>
      </c>
      <c r="C181" s="97">
        <v>2008</v>
      </c>
      <c r="D181" s="97" t="s">
        <v>314</v>
      </c>
      <c r="E181" s="61" t="s">
        <v>555</v>
      </c>
      <c r="F181" s="61"/>
    </row>
    <row r="182" spans="1:6" s="59" customFormat="1" ht="14.25">
      <c r="A182" s="62" t="s">
        <v>20</v>
      </c>
      <c r="B182" s="68" t="s">
        <v>242</v>
      </c>
      <c r="C182" s="69">
        <v>39820</v>
      </c>
      <c r="D182" s="68" t="s">
        <v>294</v>
      </c>
      <c r="E182" s="61" t="s">
        <v>556</v>
      </c>
      <c r="F182" s="61"/>
    </row>
    <row r="183" spans="1:6" s="59" customFormat="1" ht="14.25">
      <c r="A183" s="62" t="s">
        <v>21</v>
      </c>
      <c r="B183" s="97" t="s">
        <v>557</v>
      </c>
      <c r="C183" s="97">
        <v>2008</v>
      </c>
      <c r="D183" s="97" t="s">
        <v>314</v>
      </c>
      <c r="E183" s="61" t="s">
        <v>558</v>
      </c>
      <c r="F183" s="61"/>
    </row>
    <row r="184" spans="1:6" s="59" customFormat="1" ht="14.25">
      <c r="A184" s="62" t="s">
        <v>22</v>
      </c>
      <c r="B184" s="97" t="s">
        <v>559</v>
      </c>
      <c r="C184" s="97">
        <v>2009</v>
      </c>
      <c r="D184" s="97" t="s">
        <v>314</v>
      </c>
      <c r="E184" s="61" t="s">
        <v>343</v>
      </c>
      <c r="F184" s="61"/>
    </row>
    <row r="185" spans="1:6" s="59" customFormat="1" ht="14.25">
      <c r="A185" s="62" t="s">
        <v>23</v>
      </c>
      <c r="B185" s="70" t="s">
        <v>560</v>
      </c>
      <c r="C185" s="88">
        <v>2009</v>
      </c>
      <c r="D185" s="71" t="s">
        <v>544</v>
      </c>
      <c r="E185" s="61" t="s">
        <v>561</v>
      </c>
      <c r="F185" s="61"/>
    </row>
    <row r="186" spans="1:6" s="59" customFormat="1" ht="14.25">
      <c r="A186" s="62" t="s">
        <v>24</v>
      </c>
      <c r="B186" s="83" t="s">
        <v>256</v>
      </c>
      <c r="C186" s="69">
        <v>39777</v>
      </c>
      <c r="D186" s="77" t="s">
        <v>307</v>
      </c>
      <c r="E186" s="61" t="s">
        <v>562</v>
      </c>
      <c r="F186" s="61"/>
    </row>
    <row r="187" spans="1:6" s="59" customFormat="1" ht="14.25">
      <c r="A187" s="62" t="s">
        <v>25</v>
      </c>
      <c r="B187" s="97" t="s">
        <v>563</v>
      </c>
      <c r="C187" s="97">
        <v>2008</v>
      </c>
      <c r="D187" s="97" t="s">
        <v>314</v>
      </c>
      <c r="E187" s="61" t="s">
        <v>564</v>
      </c>
      <c r="F187" s="61"/>
    </row>
    <row r="188" spans="1:6" s="59" customFormat="1" ht="14.25">
      <c r="A188" s="62" t="s">
        <v>26</v>
      </c>
      <c r="B188" s="68" t="s">
        <v>228</v>
      </c>
      <c r="C188" s="68">
        <v>2009</v>
      </c>
      <c r="D188" s="68" t="s">
        <v>303</v>
      </c>
      <c r="E188" s="61" t="s">
        <v>565</v>
      </c>
      <c r="F188" s="61"/>
    </row>
    <row r="189" spans="1:6" s="59" customFormat="1" ht="14.25">
      <c r="A189" s="62" t="s">
        <v>27</v>
      </c>
      <c r="B189" s="68" t="s">
        <v>566</v>
      </c>
      <c r="C189" s="68">
        <v>2009</v>
      </c>
      <c r="D189" s="68" t="s">
        <v>303</v>
      </c>
      <c r="E189" s="61" t="s">
        <v>360</v>
      </c>
      <c r="F189" s="61"/>
    </row>
    <row r="190" spans="1:6" s="59" customFormat="1" ht="14.25">
      <c r="A190" s="62" t="s">
        <v>28</v>
      </c>
      <c r="B190" s="68" t="s">
        <v>567</v>
      </c>
      <c r="C190" s="69">
        <v>39702</v>
      </c>
      <c r="D190" s="68" t="s">
        <v>294</v>
      </c>
      <c r="E190" s="61" t="s">
        <v>568</v>
      </c>
      <c r="F190" s="61"/>
    </row>
    <row r="191" spans="1:6" s="59" customFormat="1" ht="14.25">
      <c r="A191" s="62" t="s">
        <v>29</v>
      </c>
      <c r="B191" s="68" t="s">
        <v>569</v>
      </c>
      <c r="C191" s="98" t="s">
        <v>168</v>
      </c>
      <c r="D191" s="98" t="s">
        <v>340</v>
      </c>
      <c r="E191" s="61" t="s">
        <v>570</v>
      </c>
      <c r="F191" s="61"/>
    </row>
    <row r="192" spans="1:6" s="59" customFormat="1" ht="14.25">
      <c r="A192" s="62" t="s">
        <v>30</v>
      </c>
      <c r="B192" s="92" t="s">
        <v>571</v>
      </c>
      <c r="C192" s="71">
        <v>39751</v>
      </c>
      <c r="D192" s="71" t="s">
        <v>297</v>
      </c>
      <c r="E192" s="61" t="s">
        <v>572</v>
      </c>
      <c r="F192" s="61"/>
    </row>
    <row r="193" spans="1:6" s="59" customFormat="1" ht="14.25">
      <c r="A193" s="62" t="s">
        <v>32</v>
      </c>
      <c r="B193" s="68" t="s">
        <v>573</v>
      </c>
      <c r="C193" s="69">
        <v>39989</v>
      </c>
      <c r="D193" s="68" t="s">
        <v>330</v>
      </c>
      <c r="E193" s="61" t="s">
        <v>574</v>
      </c>
      <c r="F193" s="61"/>
    </row>
    <row r="194" spans="1:6" s="59" customFormat="1" ht="15">
      <c r="A194" s="58" t="s">
        <v>575</v>
      </c>
      <c r="C194" s="60"/>
      <c r="E194" s="61"/>
      <c r="F194" s="61"/>
    </row>
    <row r="195" spans="1:6" s="59" customFormat="1" ht="14.25">
      <c r="A195" s="62" t="s">
        <v>0</v>
      </c>
      <c r="B195" s="68" t="s">
        <v>226</v>
      </c>
      <c r="C195" s="68">
        <v>2008</v>
      </c>
      <c r="D195" s="68" t="s">
        <v>340</v>
      </c>
      <c r="E195" s="61" t="s">
        <v>576</v>
      </c>
      <c r="F195" s="61" t="s">
        <v>79</v>
      </c>
    </row>
    <row r="196" spans="1:6" s="59" customFormat="1" ht="14.25">
      <c r="A196" s="62" t="s">
        <v>55</v>
      </c>
      <c r="B196" s="68" t="s">
        <v>225</v>
      </c>
      <c r="C196" s="68">
        <v>2008</v>
      </c>
      <c r="D196" s="68" t="s">
        <v>340</v>
      </c>
      <c r="E196" s="61" t="s">
        <v>577</v>
      </c>
      <c r="F196" s="61" t="s">
        <v>81</v>
      </c>
    </row>
    <row r="197" spans="1:6" s="59" customFormat="1" ht="14.25">
      <c r="A197" s="62" t="s">
        <v>56</v>
      </c>
      <c r="B197" s="97" t="s">
        <v>578</v>
      </c>
      <c r="C197" s="97">
        <v>2008</v>
      </c>
      <c r="D197" s="97" t="s">
        <v>314</v>
      </c>
      <c r="E197" s="61" t="s">
        <v>579</v>
      </c>
      <c r="F197" s="61" t="s">
        <v>82</v>
      </c>
    </row>
    <row r="198" spans="1:6" s="59" customFormat="1" ht="14.25">
      <c r="A198" s="62" t="s">
        <v>57</v>
      </c>
      <c r="B198" s="68" t="s">
        <v>537</v>
      </c>
      <c r="C198" s="68">
        <v>2008</v>
      </c>
      <c r="D198" s="7" t="s">
        <v>320</v>
      </c>
      <c r="E198" s="61" t="s">
        <v>580</v>
      </c>
      <c r="F198" s="61" t="s">
        <v>80</v>
      </c>
    </row>
    <row r="199" spans="1:6" s="59" customFormat="1" ht="14.25">
      <c r="A199" s="62" t="s">
        <v>58</v>
      </c>
      <c r="B199" s="68" t="s">
        <v>242</v>
      </c>
      <c r="C199" s="69">
        <v>39820</v>
      </c>
      <c r="D199" s="68" t="s">
        <v>294</v>
      </c>
      <c r="E199" s="61" t="s">
        <v>581</v>
      </c>
      <c r="F199" s="61" t="s">
        <v>10</v>
      </c>
    </row>
    <row r="200" spans="1:6" s="59" customFormat="1" ht="14.25">
      <c r="A200" s="62" t="s">
        <v>59</v>
      </c>
      <c r="B200" s="97" t="s">
        <v>582</v>
      </c>
      <c r="C200" s="97">
        <v>2008</v>
      </c>
      <c r="D200" s="97" t="s">
        <v>314</v>
      </c>
      <c r="E200" s="61" t="s">
        <v>583</v>
      </c>
      <c r="F200" s="61" t="s">
        <v>9</v>
      </c>
    </row>
    <row r="201" spans="1:6" s="59" customFormat="1" ht="14.25">
      <c r="A201" s="62" t="s">
        <v>60</v>
      </c>
      <c r="B201" s="68" t="s">
        <v>227</v>
      </c>
      <c r="C201" s="69">
        <v>39647</v>
      </c>
      <c r="D201" s="68" t="s">
        <v>294</v>
      </c>
      <c r="E201" s="61" t="s">
        <v>584</v>
      </c>
      <c r="F201" s="61" t="s">
        <v>8</v>
      </c>
    </row>
    <row r="202" spans="1:6" s="59" customFormat="1" ht="14.25">
      <c r="A202" s="62" t="s">
        <v>61</v>
      </c>
      <c r="B202" s="77" t="s">
        <v>233</v>
      </c>
      <c r="C202" s="77" t="s">
        <v>168</v>
      </c>
      <c r="D202" s="77" t="s">
        <v>297</v>
      </c>
      <c r="E202" s="61" t="s">
        <v>408</v>
      </c>
      <c r="F202" s="61" t="s">
        <v>7</v>
      </c>
    </row>
    <row r="203" spans="1:6" s="59" customFormat="1" ht="14.25">
      <c r="A203" s="62" t="s">
        <v>63</v>
      </c>
      <c r="B203" s="83" t="s">
        <v>238</v>
      </c>
      <c r="C203" s="77">
        <v>2009</v>
      </c>
      <c r="D203" s="77" t="s">
        <v>297</v>
      </c>
      <c r="E203" s="61" t="s">
        <v>585</v>
      </c>
      <c r="F203" s="61" t="s">
        <v>6</v>
      </c>
    </row>
    <row r="204" spans="1:6" s="59" customFormat="1" ht="14.25">
      <c r="A204" s="62" t="s">
        <v>64</v>
      </c>
      <c r="B204" s="92" t="s">
        <v>230</v>
      </c>
      <c r="C204" s="71">
        <v>39604</v>
      </c>
      <c r="D204" s="71" t="s">
        <v>297</v>
      </c>
      <c r="E204" s="61" t="s">
        <v>586</v>
      </c>
      <c r="F204" s="61" t="s">
        <v>5</v>
      </c>
    </row>
    <row r="205" spans="1:6" s="59" customFormat="1" ht="14.25">
      <c r="A205" s="62" t="s">
        <v>65</v>
      </c>
      <c r="B205" s="92" t="s">
        <v>231</v>
      </c>
      <c r="C205" s="88" t="s">
        <v>587</v>
      </c>
      <c r="D205" s="88" t="s">
        <v>297</v>
      </c>
      <c r="E205" s="61" t="s">
        <v>588</v>
      </c>
      <c r="F205" s="61" t="s">
        <v>4</v>
      </c>
    </row>
    <row r="206" spans="1:6" s="59" customFormat="1" ht="14.25">
      <c r="A206" s="62" t="s">
        <v>66</v>
      </c>
      <c r="B206" s="68" t="s">
        <v>240</v>
      </c>
      <c r="C206" s="88" t="s">
        <v>589</v>
      </c>
      <c r="D206" s="88" t="s">
        <v>297</v>
      </c>
      <c r="E206" s="61" t="s">
        <v>590</v>
      </c>
      <c r="F206" s="61" t="s">
        <v>3</v>
      </c>
    </row>
    <row r="207" spans="1:6" s="59" customFormat="1" ht="14.25">
      <c r="A207" s="62" t="s">
        <v>11</v>
      </c>
      <c r="B207" s="97" t="s">
        <v>591</v>
      </c>
      <c r="C207" s="97">
        <v>2009</v>
      </c>
      <c r="D207" s="97" t="s">
        <v>314</v>
      </c>
      <c r="E207" s="61" t="s">
        <v>592</v>
      </c>
      <c r="F207" s="61" t="s">
        <v>2</v>
      </c>
    </row>
    <row r="208" spans="1:6" s="59" customFormat="1" ht="14.25">
      <c r="A208" s="62" t="s">
        <v>12</v>
      </c>
      <c r="B208" s="68" t="s">
        <v>228</v>
      </c>
      <c r="C208" s="68">
        <v>2009</v>
      </c>
      <c r="D208" s="68" t="s">
        <v>303</v>
      </c>
      <c r="E208" s="61" t="s">
        <v>593</v>
      </c>
      <c r="F208" s="61" t="s">
        <v>1</v>
      </c>
    </row>
    <row r="209" spans="1:6" s="59" customFormat="1" ht="14.25">
      <c r="A209" s="62" t="s">
        <v>13</v>
      </c>
      <c r="B209" s="70" t="s">
        <v>560</v>
      </c>
      <c r="C209" s="88">
        <v>2009</v>
      </c>
      <c r="D209" s="71" t="s">
        <v>544</v>
      </c>
      <c r="E209" s="61" t="s">
        <v>594</v>
      </c>
      <c r="F209" s="61" t="s">
        <v>35</v>
      </c>
    </row>
    <row r="210" spans="1:6" s="59" customFormat="1" ht="14.25">
      <c r="A210" s="62" t="s">
        <v>14</v>
      </c>
      <c r="B210" s="68" t="s">
        <v>529</v>
      </c>
      <c r="C210" s="68">
        <v>2008</v>
      </c>
      <c r="D210" s="68" t="s">
        <v>303</v>
      </c>
      <c r="E210" s="61" t="s">
        <v>595</v>
      </c>
      <c r="F210" s="61"/>
    </row>
    <row r="211" spans="1:6" s="59" customFormat="1" ht="14.25">
      <c r="A211" s="62" t="s">
        <v>15</v>
      </c>
      <c r="B211" s="83" t="s">
        <v>596</v>
      </c>
      <c r="C211" s="88" t="s">
        <v>597</v>
      </c>
      <c r="D211" s="88" t="s">
        <v>297</v>
      </c>
      <c r="E211" s="61" t="s">
        <v>598</v>
      </c>
      <c r="F211" s="61"/>
    </row>
    <row r="212" spans="1:6" s="59" customFormat="1" ht="14.25">
      <c r="A212" s="62" t="s">
        <v>16</v>
      </c>
      <c r="B212" s="92" t="s">
        <v>237</v>
      </c>
      <c r="C212" s="71">
        <v>39663</v>
      </c>
      <c r="D212" s="71" t="s">
        <v>297</v>
      </c>
      <c r="E212" s="61" t="s">
        <v>599</v>
      </c>
      <c r="F212" s="61"/>
    </row>
    <row r="213" spans="1:6" s="59" customFormat="1" ht="14.25">
      <c r="A213" s="62" t="s">
        <v>17</v>
      </c>
      <c r="B213" s="68" t="s">
        <v>567</v>
      </c>
      <c r="C213" s="69">
        <v>39702</v>
      </c>
      <c r="D213" s="68" t="s">
        <v>294</v>
      </c>
      <c r="E213" s="61" t="s">
        <v>600</v>
      </c>
      <c r="F213" s="61"/>
    </row>
    <row r="214" spans="1:6" s="59" customFormat="1" ht="14.25">
      <c r="A214" s="62" t="s">
        <v>18</v>
      </c>
      <c r="B214" s="68" t="s">
        <v>259</v>
      </c>
      <c r="C214" s="68">
        <v>2009</v>
      </c>
      <c r="D214" s="68" t="s">
        <v>340</v>
      </c>
      <c r="E214" s="61" t="s">
        <v>601</v>
      </c>
      <c r="F214" s="61"/>
    </row>
    <row r="215" spans="1:6" s="59" customFormat="1" ht="15">
      <c r="A215" s="58" t="s">
        <v>602</v>
      </c>
      <c r="C215" s="60"/>
      <c r="E215" s="61"/>
      <c r="F215" s="61"/>
    </row>
    <row r="216" spans="1:6" s="59" customFormat="1" ht="14.25">
      <c r="A216" s="62" t="s">
        <v>0</v>
      </c>
      <c r="B216" s="1" t="s">
        <v>603</v>
      </c>
      <c r="C216" s="1"/>
      <c r="D216" s="1" t="s">
        <v>604</v>
      </c>
      <c r="E216" s="61" t="s">
        <v>605</v>
      </c>
      <c r="F216" s="61" t="s">
        <v>79</v>
      </c>
    </row>
    <row r="217" spans="1:6" s="59" customFormat="1" ht="14.25">
      <c r="A217" s="62" t="s">
        <v>55</v>
      </c>
      <c r="B217" s="95" t="s">
        <v>606</v>
      </c>
      <c r="C217" s="1"/>
      <c r="D217" s="95" t="s">
        <v>451</v>
      </c>
      <c r="E217" s="61" t="s">
        <v>607</v>
      </c>
      <c r="F217" s="61" t="s">
        <v>81</v>
      </c>
    </row>
    <row r="218" spans="1:6" s="59" customFormat="1" ht="14.25">
      <c r="A218" s="62" t="s">
        <v>56</v>
      </c>
      <c r="B218" s="1" t="s">
        <v>608</v>
      </c>
      <c r="C218" s="1"/>
      <c r="D218" s="1" t="s">
        <v>609</v>
      </c>
      <c r="E218" s="61" t="s">
        <v>610</v>
      </c>
      <c r="F218" s="61" t="s">
        <v>82</v>
      </c>
    </row>
    <row r="219" spans="1:6" s="59" customFormat="1" ht="14.25">
      <c r="A219" s="62" t="s">
        <v>57</v>
      </c>
      <c r="B219" s="1" t="s">
        <v>611</v>
      </c>
      <c r="C219" s="1"/>
      <c r="D219" s="1" t="s">
        <v>303</v>
      </c>
      <c r="E219" s="61" t="s">
        <v>612</v>
      </c>
      <c r="F219" s="61" t="s">
        <v>80</v>
      </c>
    </row>
    <row r="220" spans="1:6" s="59" customFormat="1" ht="14.25">
      <c r="A220" s="62" t="s">
        <v>58</v>
      </c>
      <c r="B220" s="1" t="s">
        <v>613</v>
      </c>
      <c r="C220" s="1"/>
      <c r="D220" s="1" t="s">
        <v>457</v>
      </c>
      <c r="E220" s="61" t="s">
        <v>614</v>
      </c>
      <c r="F220" s="61" t="s">
        <v>10</v>
      </c>
    </row>
    <row r="221" spans="1:6" s="59" customFormat="1" ht="14.25">
      <c r="A221" s="62" t="s">
        <v>59</v>
      </c>
      <c r="B221" s="95" t="s">
        <v>615</v>
      </c>
      <c r="C221" s="1"/>
      <c r="D221" s="95" t="s">
        <v>460</v>
      </c>
      <c r="E221" s="61" t="s">
        <v>616</v>
      </c>
      <c r="F221" s="61" t="s">
        <v>9</v>
      </c>
    </row>
    <row r="222" spans="1:6" s="59" customFormat="1" ht="14.25">
      <c r="A222" s="62"/>
      <c r="B222" s="95"/>
      <c r="C222" s="1"/>
      <c r="D222" s="95"/>
      <c r="E222" s="61"/>
      <c r="F222" s="61"/>
    </row>
    <row r="223" spans="1:6" s="59" customFormat="1" ht="15">
      <c r="A223" s="58" t="s">
        <v>617</v>
      </c>
      <c r="B223" s="83"/>
      <c r="C223" s="83"/>
      <c r="D223" s="7"/>
      <c r="E223" s="61"/>
      <c r="F223" s="61"/>
    </row>
    <row r="224" spans="1:6" s="59" customFormat="1" ht="14.25">
      <c r="A224" s="62" t="s">
        <v>0</v>
      </c>
      <c r="B224" s="68" t="s">
        <v>223</v>
      </c>
      <c r="C224" s="69">
        <v>39579</v>
      </c>
      <c r="D224" s="68" t="s">
        <v>294</v>
      </c>
      <c r="E224" s="95" t="s">
        <v>618</v>
      </c>
      <c r="F224" s="61" t="s">
        <v>79</v>
      </c>
    </row>
    <row r="225" spans="1:6" s="59" customFormat="1" ht="14.25">
      <c r="A225" s="62" t="s">
        <v>55</v>
      </c>
      <c r="B225" s="97" t="s">
        <v>533</v>
      </c>
      <c r="C225" s="97">
        <v>2008</v>
      </c>
      <c r="D225" s="97" t="s">
        <v>314</v>
      </c>
      <c r="E225" s="95" t="s">
        <v>619</v>
      </c>
      <c r="F225" s="61" t="s">
        <v>81</v>
      </c>
    </row>
    <row r="226" spans="1:6" s="59" customFormat="1" ht="14.25">
      <c r="A226" s="62" t="s">
        <v>56</v>
      </c>
      <c r="B226" s="68" t="s">
        <v>240</v>
      </c>
      <c r="C226" s="88" t="s">
        <v>589</v>
      </c>
      <c r="D226" s="88" t="s">
        <v>297</v>
      </c>
      <c r="E226" s="95" t="s">
        <v>620</v>
      </c>
      <c r="F226" s="61" t="s">
        <v>82</v>
      </c>
    </row>
    <row r="227" spans="1:6" s="59" customFormat="1" ht="14.25">
      <c r="A227" s="62" t="s">
        <v>57</v>
      </c>
      <c r="B227" s="92" t="s">
        <v>531</v>
      </c>
      <c r="C227" s="71">
        <v>39628</v>
      </c>
      <c r="D227" s="71" t="s">
        <v>297</v>
      </c>
      <c r="E227" s="95" t="s">
        <v>464</v>
      </c>
      <c r="F227" s="61" t="s">
        <v>80</v>
      </c>
    </row>
    <row r="228" spans="1:6" s="59" customFormat="1" ht="14.25">
      <c r="A228" s="62" t="s">
        <v>58</v>
      </c>
      <c r="B228" s="97" t="s">
        <v>621</v>
      </c>
      <c r="C228" s="97">
        <v>2008</v>
      </c>
      <c r="D228" s="77" t="s">
        <v>320</v>
      </c>
      <c r="E228" s="95" t="s">
        <v>622</v>
      </c>
      <c r="F228" s="61" t="s">
        <v>10</v>
      </c>
    </row>
    <row r="229" spans="1:6" s="59" customFormat="1" ht="14.25">
      <c r="A229" s="62" t="s">
        <v>59</v>
      </c>
      <c r="B229" s="68" t="s">
        <v>539</v>
      </c>
      <c r="C229" s="98" t="s">
        <v>168</v>
      </c>
      <c r="D229" s="77" t="s">
        <v>314</v>
      </c>
      <c r="E229" s="100" t="s">
        <v>623</v>
      </c>
      <c r="F229" s="61" t="s">
        <v>9</v>
      </c>
    </row>
    <row r="230" spans="1:6" s="59" customFormat="1" ht="14.25">
      <c r="A230" s="62" t="s">
        <v>60</v>
      </c>
      <c r="B230" s="92" t="s">
        <v>230</v>
      </c>
      <c r="C230" s="71">
        <v>39604</v>
      </c>
      <c r="D230" s="71" t="s">
        <v>297</v>
      </c>
      <c r="E230" s="95" t="s">
        <v>467</v>
      </c>
      <c r="F230" s="61" t="s">
        <v>8</v>
      </c>
    </row>
    <row r="231" spans="1:6" s="59" customFormat="1" ht="14.25">
      <c r="A231" s="62" t="s">
        <v>61</v>
      </c>
      <c r="B231" s="68" t="s">
        <v>254</v>
      </c>
      <c r="C231" s="68">
        <v>2008</v>
      </c>
      <c r="D231" s="68" t="s">
        <v>303</v>
      </c>
      <c r="E231" s="95" t="s">
        <v>467</v>
      </c>
      <c r="F231" s="61" t="s">
        <v>7</v>
      </c>
    </row>
    <row r="232" spans="1:6" s="59" customFormat="1" ht="14.25">
      <c r="A232" s="62" t="s">
        <v>63</v>
      </c>
      <c r="B232" s="97" t="s">
        <v>554</v>
      </c>
      <c r="C232" s="97">
        <v>2008</v>
      </c>
      <c r="D232" s="97" t="s">
        <v>314</v>
      </c>
      <c r="E232" s="95" t="s">
        <v>467</v>
      </c>
      <c r="F232" s="61" t="s">
        <v>6</v>
      </c>
    </row>
    <row r="233" spans="1:6" s="59" customFormat="1" ht="14.25">
      <c r="A233" s="62" t="s">
        <v>64</v>
      </c>
      <c r="B233" s="68" t="s">
        <v>624</v>
      </c>
      <c r="C233" s="88" t="s">
        <v>625</v>
      </c>
      <c r="D233" s="88" t="s">
        <v>297</v>
      </c>
      <c r="E233" s="95" t="s">
        <v>468</v>
      </c>
      <c r="F233" s="61" t="s">
        <v>5</v>
      </c>
    </row>
    <row r="234" spans="1:6" s="59" customFormat="1" ht="14.25">
      <c r="A234" s="62" t="s">
        <v>65</v>
      </c>
      <c r="B234" s="68" t="s">
        <v>229</v>
      </c>
      <c r="C234" s="68">
        <v>2008</v>
      </c>
      <c r="D234" s="68" t="s">
        <v>303</v>
      </c>
      <c r="E234" s="95" t="s">
        <v>469</v>
      </c>
      <c r="F234" s="61" t="s">
        <v>4</v>
      </c>
    </row>
    <row r="235" spans="1:6" s="59" customFormat="1" ht="14.25">
      <c r="A235" s="62" t="s">
        <v>66</v>
      </c>
      <c r="B235" s="92" t="s">
        <v>234</v>
      </c>
      <c r="C235" s="71">
        <v>39473</v>
      </c>
      <c r="D235" s="71" t="s">
        <v>297</v>
      </c>
      <c r="E235" s="95" t="s">
        <v>472</v>
      </c>
      <c r="F235" s="61" t="s">
        <v>3</v>
      </c>
    </row>
    <row r="236" spans="1:6" s="59" customFormat="1" ht="14.25">
      <c r="A236" s="62" t="s">
        <v>11</v>
      </c>
      <c r="B236" s="83" t="s">
        <v>596</v>
      </c>
      <c r="C236" s="88" t="s">
        <v>597</v>
      </c>
      <c r="D236" s="88" t="s">
        <v>297</v>
      </c>
      <c r="E236" s="95" t="s">
        <v>626</v>
      </c>
      <c r="F236" s="61" t="s">
        <v>2</v>
      </c>
    </row>
    <row r="237" spans="1:6" s="59" customFormat="1" ht="14.25">
      <c r="A237" s="62" t="s">
        <v>12</v>
      </c>
      <c r="B237" s="68" t="s">
        <v>248</v>
      </c>
      <c r="C237" s="99">
        <v>39980</v>
      </c>
      <c r="D237" s="77" t="s">
        <v>307</v>
      </c>
      <c r="E237" s="95" t="s">
        <v>626</v>
      </c>
      <c r="F237" s="61" t="s">
        <v>1</v>
      </c>
    </row>
    <row r="238" spans="1:6" s="59" customFormat="1" ht="14.25">
      <c r="A238" s="62" t="s">
        <v>13</v>
      </c>
      <c r="B238" s="97" t="s">
        <v>578</v>
      </c>
      <c r="C238" s="97">
        <v>2008</v>
      </c>
      <c r="D238" s="97" t="s">
        <v>314</v>
      </c>
      <c r="E238" s="95" t="s">
        <v>473</v>
      </c>
      <c r="F238" s="61" t="s">
        <v>35</v>
      </c>
    </row>
    <row r="239" spans="1:6" s="59" customFormat="1" ht="14.25">
      <c r="A239" s="62" t="s">
        <v>14</v>
      </c>
      <c r="B239" s="68" t="s">
        <v>543</v>
      </c>
      <c r="C239" s="97">
        <v>2008</v>
      </c>
      <c r="D239" s="68" t="s">
        <v>544</v>
      </c>
      <c r="E239" s="95" t="s">
        <v>474</v>
      </c>
      <c r="F239" s="61"/>
    </row>
    <row r="240" spans="1:6" s="59" customFormat="1" ht="14.25">
      <c r="A240" s="62" t="s">
        <v>15</v>
      </c>
      <c r="B240" s="68" t="s">
        <v>569</v>
      </c>
      <c r="C240" s="98" t="s">
        <v>168</v>
      </c>
      <c r="D240" s="98" t="s">
        <v>340</v>
      </c>
      <c r="E240" s="95" t="s">
        <v>475</v>
      </c>
      <c r="F240" s="61"/>
    </row>
    <row r="241" spans="1:6" s="59" customFormat="1" ht="14.25">
      <c r="A241" s="62" t="s">
        <v>16</v>
      </c>
      <c r="B241" s="97" t="s">
        <v>557</v>
      </c>
      <c r="C241" s="97">
        <v>2008</v>
      </c>
      <c r="D241" s="97" t="s">
        <v>314</v>
      </c>
      <c r="E241" s="95" t="s">
        <v>475</v>
      </c>
      <c r="F241" s="61"/>
    </row>
    <row r="242" spans="1:6" s="59" customFormat="1" ht="14.25">
      <c r="A242" s="62" t="s">
        <v>17</v>
      </c>
      <c r="B242" s="68" t="s">
        <v>250</v>
      </c>
      <c r="C242" s="68">
        <v>2009</v>
      </c>
      <c r="D242" s="74" t="s">
        <v>297</v>
      </c>
      <c r="E242" s="1" t="s">
        <v>478</v>
      </c>
      <c r="F242" s="61"/>
    </row>
    <row r="243" spans="1:6" s="59" customFormat="1" ht="14.25">
      <c r="A243" s="62" t="s">
        <v>18</v>
      </c>
      <c r="B243" s="97" t="s">
        <v>559</v>
      </c>
      <c r="C243" s="97">
        <v>2009</v>
      </c>
      <c r="D243" s="97" t="s">
        <v>314</v>
      </c>
      <c r="E243" s="95" t="s">
        <v>627</v>
      </c>
      <c r="F243" s="61"/>
    </row>
    <row r="244" spans="1:6" s="59" customFormat="1" ht="14.25">
      <c r="A244" s="62" t="s">
        <v>19</v>
      </c>
      <c r="B244" s="88" t="s">
        <v>241</v>
      </c>
      <c r="C244" s="88" t="s">
        <v>541</v>
      </c>
      <c r="D244" s="88" t="s">
        <v>297</v>
      </c>
      <c r="E244" s="95" t="s">
        <v>482</v>
      </c>
      <c r="F244" s="61"/>
    </row>
    <row r="245" spans="1:6" s="59" customFormat="1" ht="14.25">
      <c r="A245" s="62" t="s">
        <v>20</v>
      </c>
      <c r="B245" s="68" t="s">
        <v>628</v>
      </c>
      <c r="C245" s="68">
        <v>2009</v>
      </c>
      <c r="D245" s="68" t="s">
        <v>303</v>
      </c>
      <c r="E245" s="95" t="s">
        <v>483</v>
      </c>
      <c r="F245" s="61"/>
    </row>
    <row r="246" spans="1:6" s="59" customFormat="1" ht="14.25">
      <c r="A246" s="62" t="s">
        <v>21</v>
      </c>
      <c r="B246" s="97" t="s">
        <v>629</v>
      </c>
      <c r="C246" s="97">
        <v>2008</v>
      </c>
      <c r="D246" s="97" t="s">
        <v>314</v>
      </c>
      <c r="E246" s="95" t="s">
        <v>483</v>
      </c>
      <c r="F246" s="61"/>
    </row>
    <row r="247" spans="1:6" s="59" customFormat="1" ht="14.25">
      <c r="A247" s="62" t="s">
        <v>22</v>
      </c>
      <c r="B247" s="97" t="s">
        <v>591</v>
      </c>
      <c r="C247" s="97">
        <v>2009</v>
      </c>
      <c r="D247" s="97" t="s">
        <v>314</v>
      </c>
      <c r="E247" s="95" t="s">
        <v>630</v>
      </c>
      <c r="F247" s="61"/>
    </row>
    <row r="248" spans="1:6" s="59" customFormat="1" ht="14.25">
      <c r="A248" s="62" t="s">
        <v>23</v>
      </c>
      <c r="B248" s="68" t="s">
        <v>259</v>
      </c>
      <c r="C248" s="68">
        <v>2009</v>
      </c>
      <c r="D248" s="68" t="s">
        <v>340</v>
      </c>
      <c r="E248" s="95" t="s">
        <v>486</v>
      </c>
      <c r="F248" s="61"/>
    </row>
    <row r="249" spans="1:6" s="59" customFormat="1" ht="14.25">
      <c r="A249" s="62" t="s">
        <v>24</v>
      </c>
      <c r="B249" s="97" t="s">
        <v>563</v>
      </c>
      <c r="C249" s="97">
        <v>2008</v>
      </c>
      <c r="D249" s="97" t="s">
        <v>314</v>
      </c>
      <c r="E249" s="95" t="s">
        <v>487</v>
      </c>
      <c r="F249" s="61"/>
    </row>
    <row r="250" spans="1:6" s="59" customFormat="1" ht="14.25">
      <c r="A250" s="62" t="s">
        <v>25</v>
      </c>
      <c r="B250" s="68" t="s">
        <v>573</v>
      </c>
      <c r="C250" s="69">
        <v>39989</v>
      </c>
      <c r="D250" s="68" t="s">
        <v>330</v>
      </c>
      <c r="E250" s="95" t="s">
        <v>631</v>
      </c>
      <c r="F250" s="61"/>
    </row>
    <row r="251" spans="1:6" s="59" customFormat="1" ht="14.25">
      <c r="A251" s="62" t="s">
        <v>26</v>
      </c>
      <c r="B251" s="68" t="s">
        <v>632</v>
      </c>
      <c r="C251" s="68">
        <v>2009</v>
      </c>
      <c r="D251" s="68" t="s">
        <v>303</v>
      </c>
      <c r="E251" s="95" t="s">
        <v>633</v>
      </c>
      <c r="F251" s="61"/>
    </row>
    <row r="252" spans="1:6" s="59" customFormat="1" ht="15">
      <c r="A252" s="58" t="s">
        <v>634</v>
      </c>
      <c r="C252" s="60"/>
      <c r="E252" s="61"/>
      <c r="F252" s="61"/>
    </row>
    <row r="253" spans="1:6" s="59" customFormat="1" ht="14.25">
      <c r="A253" s="62" t="s">
        <v>0</v>
      </c>
      <c r="B253" s="97" t="s">
        <v>582</v>
      </c>
      <c r="C253" s="97">
        <v>2008</v>
      </c>
      <c r="D253" s="97" t="s">
        <v>314</v>
      </c>
      <c r="E253" s="95" t="s">
        <v>635</v>
      </c>
      <c r="F253" s="61" t="s">
        <v>79</v>
      </c>
    </row>
    <row r="254" spans="1:6" s="59" customFormat="1" ht="14.25">
      <c r="A254" s="62" t="s">
        <v>55</v>
      </c>
      <c r="B254" s="68" t="s">
        <v>236</v>
      </c>
      <c r="C254" s="69">
        <v>39608</v>
      </c>
      <c r="D254" s="68" t="s">
        <v>294</v>
      </c>
      <c r="E254" s="100" t="s">
        <v>636</v>
      </c>
      <c r="F254" s="61" t="s">
        <v>81</v>
      </c>
    </row>
    <row r="255" spans="1:6" s="59" customFormat="1" ht="14.25">
      <c r="A255" s="62" t="s">
        <v>56</v>
      </c>
      <c r="B255" s="97" t="s">
        <v>621</v>
      </c>
      <c r="C255" s="97">
        <v>2008</v>
      </c>
      <c r="D255" s="77" t="s">
        <v>320</v>
      </c>
      <c r="E255" s="95" t="s">
        <v>637</v>
      </c>
      <c r="F255" s="61" t="s">
        <v>82</v>
      </c>
    </row>
    <row r="256" spans="1:6" s="59" customFormat="1" ht="14.25">
      <c r="A256" s="62" t="s">
        <v>57</v>
      </c>
      <c r="B256" s="68" t="s">
        <v>526</v>
      </c>
      <c r="C256" s="77" t="s">
        <v>156</v>
      </c>
      <c r="D256" s="77" t="s">
        <v>320</v>
      </c>
      <c r="E256" s="95" t="s">
        <v>638</v>
      </c>
      <c r="F256" s="61" t="s">
        <v>80</v>
      </c>
    </row>
    <row r="257" spans="1:6" s="59" customFormat="1" ht="14.25">
      <c r="A257" s="62" t="s">
        <v>58</v>
      </c>
      <c r="B257" s="83" t="s">
        <v>239</v>
      </c>
      <c r="C257" s="88" t="s">
        <v>535</v>
      </c>
      <c r="D257" s="88" t="s">
        <v>297</v>
      </c>
      <c r="E257" s="95" t="s">
        <v>639</v>
      </c>
      <c r="F257" s="61" t="s">
        <v>10</v>
      </c>
    </row>
    <row r="258" spans="1:6" s="59" customFormat="1" ht="14.25">
      <c r="A258" s="62" t="s">
        <v>59</v>
      </c>
      <c r="B258" s="97" t="s">
        <v>629</v>
      </c>
      <c r="C258" s="97">
        <v>2008</v>
      </c>
      <c r="D258" s="97" t="s">
        <v>314</v>
      </c>
      <c r="E258" s="95" t="s">
        <v>640</v>
      </c>
      <c r="F258" s="61" t="s">
        <v>9</v>
      </c>
    </row>
    <row r="259" spans="1:6" s="59" customFormat="1" ht="14.25">
      <c r="A259" s="62" t="s">
        <v>60</v>
      </c>
      <c r="B259" s="70" t="s">
        <v>231</v>
      </c>
      <c r="C259" s="88" t="s">
        <v>587</v>
      </c>
      <c r="D259" s="88" t="s">
        <v>297</v>
      </c>
      <c r="E259" s="95" t="s">
        <v>641</v>
      </c>
      <c r="F259" s="61" t="s">
        <v>8</v>
      </c>
    </row>
    <row r="260" spans="1:6" s="59" customFormat="1" ht="14.25">
      <c r="A260" s="62" t="s">
        <v>61</v>
      </c>
      <c r="B260" s="68" t="s">
        <v>624</v>
      </c>
      <c r="C260" s="88" t="s">
        <v>625</v>
      </c>
      <c r="D260" s="88" t="s">
        <v>297</v>
      </c>
      <c r="E260" s="100" t="s">
        <v>642</v>
      </c>
      <c r="F260" s="61" t="s">
        <v>7</v>
      </c>
    </row>
    <row r="261" spans="1:6" s="59" customFormat="1" ht="14.25">
      <c r="A261" s="62" t="s">
        <v>63</v>
      </c>
      <c r="B261" s="83" t="s">
        <v>256</v>
      </c>
      <c r="C261" s="69">
        <v>39777</v>
      </c>
      <c r="D261" s="77" t="s">
        <v>307</v>
      </c>
      <c r="E261" s="95" t="s">
        <v>643</v>
      </c>
      <c r="F261" s="61" t="s">
        <v>6</v>
      </c>
    </row>
    <row r="262" spans="1:6" s="59" customFormat="1" ht="14.25">
      <c r="A262" s="62" t="s">
        <v>64</v>
      </c>
      <c r="B262" s="68" t="s">
        <v>227</v>
      </c>
      <c r="C262" s="69">
        <v>39647</v>
      </c>
      <c r="D262" s="68" t="s">
        <v>294</v>
      </c>
      <c r="E262" s="100" t="s">
        <v>644</v>
      </c>
      <c r="F262" s="61" t="s">
        <v>5</v>
      </c>
    </row>
    <row r="263" spans="1:6" s="59" customFormat="1" ht="14.25">
      <c r="A263" s="62" t="s">
        <v>65</v>
      </c>
      <c r="B263" s="70" t="s">
        <v>234</v>
      </c>
      <c r="C263" s="71">
        <v>39473</v>
      </c>
      <c r="D263" s="71" t="s">
        <v>297</v>
      </c>
      <c r="E263" s="100" t="s">
        <v>645</v>
      </c>
      <c r="F263" s="61" t="s">
        <v>4</v>
      </c>
    </row>
    <row r="264" spans="1:6" s="59" customFormat="1" ht="14.25">
      <c r="A264" s="62" t="s">
        <v>66</v>
      </c>
      <c r="B264" s="77" t="s">
        <v>233</v>
      </c>
      <c r="C264" s="77" t="s">
        <v>168</v>
      </c>
      <c r="D264" s="77" t="s">
        <v>297</v>
      </c>
      <c r="E264" s="95" t="s">
        <v>646</v>
      </c>
      <c r="F264" s="61" t="s">
        <v>3</v>
      </c>
    </row>
    <row r="265" spans="1:6" s="59" customFormat="1" ht="14.25">
      <c r="A265" s="62" t="s">
        <v>11</v>
      </c>
      <c r="B265" s="68" t="s">
        <v>628</v>
      </c>
      <c r="C265" s="68">
        <v>2009</v>
      </c>
      <c r="D265" s="68" t="s">
        <v>303</v>
      </c>
      <c r="E265" s="95" t="s">
        <v>647</v>
      </c>
      <c r="F265" s="61" t="s">
        <v>2</v>
      </c>
    </row>
    <row r="266" spans="1:6" s="59" customFormat="1" ht="14.25">
      <c r="A266" s="62" t="s">
        <v>12</v>
      </c>
      <c r="B266" s="68" t="s">
        <v>250</v>
      </c>
      <c r="C266" s="68">
        <v>2009</v>
      </c>
      <c r="D266" s="68" t="s">
        <v>297</v>
      </c>
      <c r="E266" s="100" t="s">
        <v>648</v>
      </c>
      <c r="F266" s="61" t="s">
        <v>1</v>
      </c>
    </row>
    <row r="267" spans="1:6" s="59" customFormat="1" ht="14.25">
      <c r="A267" s="62" t="s">
        <v>13</v>
      </c>
      <c r="B267" s="88" t="s">
        <v>241</v>
      </c>
      <c r="C267" s="88" t="s">
        <v>541</v>
      </c>
      <c r="D267" s="88" t="s">
        <v>297</v>
      </c>
      <c r="E267" s="100" t="s">
        <v>649</v>
      </c>
      <c r="F267" s="61" t="s">
        <v>35</v>
      </c>
    </row>
    <row r="268" spans="1:6" s="59" customFormat="1" ht="14.25">
      <c r="A268" s="62" t="s">
        <v>14</v>
      </c>
      <c r="B268" s="68" t="s">
        <v>632</v>
      </c>
      <c r="C268" s="68">
        <v>2009</v>
      </c>
      <c r="D268" s="68" t="s">
        <v>303</v>
      </c>
      <c r="E268" s="95" t="s">
        <v>650</v>
      </c>
      <c r="F268" s="61"/>
    </row>
    <row r="269" spans="1:6" s="59" customFormat="1" ht="14.25">
      <c r="A269" s="62" t="s">
        <v>15</v>
      </c>
      <c r="B269" s="68" t="s">
        <v>566</v>
      </c>
      <c r="C269" s="68">
        <v>2009</v>
      </c>
      <c r="D269" s="68" t="s">
        <v>303</v>
      </c>
      <c r="E269" s="95" t="s">
        <v>651</v>
      </c>
      <c r="F269" s="61"/>
    </row>
    <row r="270" spans="1:6" s="59" customFormat="1" ht="14.25">
      <c r="A270" s="62" t="s">
        <v>16</v>
      </c>
      <c r="B270" s="70" t="s">
        <v>571</v>
      </c>
      <c r="C270" s="71">
        <v>39751</v>
      </c>
      <c r="D270" s="71" t="s">
        <v>297</v>
      </c>
      <c r="E270" s="100" t="s">
        <v>652</v>
      </c>
      <c r="F270" s="61"/>
    </row>
    <row r="271" spans="1:6" s="59" customFormat="1" ht="14.25">
      <c r="A271" s="62" t="s">
        <v>17</v>
      </c>
      <c r="B271" s="70" t="s">
        <v>549</v>
      </c>
      <c r="C271" s="71">
        <v>39781</v>
      </c>
      <c r="D271" s="71" t="s">
        <v>297</v>
      </c>
      <c r="E271" s="100" t="s">
        <v>653</v>
      </c>
      <c r="F271" s="61"/>
    </row>
    <row r="272" spans="1:6" s="59" customFormat="1" ht="14.25">
      <c r="A272" s="62" t="s">
        <v>18</v>
      </c>
      <c r="B272" s="68" t="s">
        <v>551</v>
      </c>
      <c r="C272" s="69">
        <v>39815</v>
      </c>
      <c r="D272" s="68" t="s">
        <v>294</v>
      </c>
      <c r="E272" s="57" t="s">
        <v>654</v>
      </c>
      <c r="F272" s="61"/>
    </row>
  </sheetData>
  <sheetProtection/>
  <mergeCells count="2">
    <mergeCell ref="A1:F1"/>
    <mergeCell ref="A2:F2"/>
  </mergeCells>
  <printOptions/>
  <pageMargins left="0.4895833333333333" right="0.3125" top="0.468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0"/>
  <sheetViews>
    <sheetView view="pageLayout" workbookViewId="0" topLeftCell="A1">
      <selection activeCell="A1" sqref="A1:IV2"/>
    </sheetView>
  </sheetViews>
  <sheetFormatPr defaultColWidth="9.00390625" defaultRowHeight="12.75"/>
  <cols>
    <col min="1" max="1" width="4.875" style="223" customWidth="1"/>
    <col min="2" max="2" width="18.875" style="223" customWidth="1"/>
    <col min="3" max="3" width="11.75390625" style="223" customWidth="1"/>
    <col min="4" max="4" width="25.75390625" style="223" customWidth="1"/>
    <col min="5" max="5" width="9.875" style="223" customWidth="1"/>
    <col min="6" max="6" width="6.75390625" style="223" customWidth="1"/>
  </cols>
  <sheetData>
    <row r="1" spans="1:6" ht="23.25">
      <c r="A1" s="307" t="s">
        <v>106</v>
      </c>
      <c r="B1" s="307"/>
      <c r="C1" s="307"/>
      <c r="D1" s="307"/>
      <c r="E1" s="307"/>
      <c r="F1" s="307"/>
    </row>
    <row r="2" spans="1:6" ht="18">
      <c r="A2" s="308" t="s">
        <v>808</v>
      </c>
      <c r="B2" s="308"/>
      <c r="C2" s="308"/>
      <c r="D2" s="308"/>
      <c r="E2" s="308"/>
      <c r="F2" s="308"/>
    </row>
    <row r="3" spans="1:6" ht="13.5" customHeight="1">
      <c r="A3" s="224" t="s">
        <v>714</v>
      </c>
      <c r="B3" s="209"/>
      <c r="C3" s="209"/>
      <c r="D3" s="209"/>
      <c r="E3" s="209"/>
      <c r="F3" s="209"/>
    </row>
    <row r="4" spans="1:6" ht="13.5" customHeight="1">
      <c r="A4" s="209" t="s">
        <v>0</v>
      </c>
      <c r="B4" s="209" t="s">
        <v>155</v>
      </c>
      <c r="C4" s="225">
        <v>39583</v>
      </c>
      <c r="D4" s="209" t="s">
        <v>715</v>
      </c>
      <c r="E4" s="209">
        <v>10.66</v>
      </c>
      <c r="F4" s="209">
        <v>17</v>
      </c>
    </row>
    <row r="5" spans="1:6" ht="13.5" customHeight="1">
      <c r="A5" s="209" t="s">
        <v>55</v>
      </c>
      <c r="B5" s="209" t="s">
        <v>173</v>
      </c>
      <c r="C5" s="225">
        <v>39553</v>
      </c>
      <c r="D5" s="209" t="s">
        <v>716</v>
      </c>
      <c r="E5" s="209">
        <v>10.71</v>
      </c>
      <c r="F5" s="209">
        <v>15</v>
      </c>
    </row>
    <row r="6" spans="1:6" ht="13.5" customHeight="1">
      <c r="A6" s="209" t="s">
        <v>56</v>
      </c>
      <c r="B6" s="209" t="s">
        <v>162</v>
      </c>
      <c r="C6" s="225">
        <v>39673</v>
      </c>
      <c r="D6" s="209" t="s">
        <v>717</v>
      </c>
      <c r="E6" s="210">
        <v>10.76</v>
      </c>
      <c r="F6" s="209">
        <v>13</v>
      </c>
    </row>
    <row r="7" spans="1:6" ht="13.5" customHeight="1">
      <c r="A7" s="209" t="s">
        <v>57</v>
      </c>
      <c r="B7" s="209" t="s">
        <v>718</v>
      </c>
      <c r="C7" s="209">
        <v>2008</v>
      </c>
      <c r="D7" s="209" t="s">
        <v>34</v>
      </c>
      <c r="E7" s="209">
        <v>10.81</v>
      </c>
      <c r="F7" s="209">
        <v>12</v>
      </c>
    </row>
    <row r="8" spans="1:6" ht="13.5" customHeight="1">
      <c r="A8" s="209" t="s">
        <v>58</v>
      </c>
      <c r="B8" s="209" t="s">
        <v>305</v>
      </c>
      <c r="C8" s="225">
        <v>39515</v>
      </c>
      <c r="D8" s="209" t="s">
        <v>717</v>
      </c>
      <c r="E8" s="209">
        <v>11.17</v>
      </c>
      <c r="F8" s="209">
        <v>11</v>
      </c>
    </row>
    <row r="9" spans="1:6" ht="13.5" customHeight="1">
      <c r="A9" s="209" t="s">
        <v>59</v>
      </c>
      <c r="B9" s="209" t="s">
        <v>719</v>
      </c>
      <c r="C9" s="209">
        <v>2008</v>
      </c>
      <c r="D9" s="209" t="s">
        <v>34</v>
      </c>
      <c r="E9" s="209">
        <v>11.67</v>
      </c>
      <c r="F9" s="209">
        <v>10</v>
      </c>
    </row>
    <row r="10" spans="1:6" ht="13.5" customHeight="1">
      <c r="A10" s="209" t="s">
        <v>60</v>
      </c>
      <c r="B10" s="210" t="s">
        <v>720</v>
      </c>
      <c r="C10" s="210">
        <v>2008</v>
      </c>
      <c r="D10" s="226" t="s">
        <v>69</v>
      </c>
      <c r="E10" s="209">
        <v>11.99</v>
      </c>
      <c r="F10" s="209">
        <v>9</v>
      </c>
    </row>
    <row r="11" spans="1:6" ht="13.5" customHeight="1">
      <c r="A11" s="209" t="s">
        <v>61</v>
      </c>
      <c r="B11" s="209" t="s">
        <v>671</v>
      </c>
      <c r="C11" s="209">
        <v>2008</v>
      </c>
      <c r="D11" s="209" t="s">
        <v>34</v>
      </c>
      <c r="E11" s="209">
        <v>12.18</v>
      </c>
      <c r="F11" s="209">
        <v>8</v>
      </c>
    </row>
    <row r="12" spans="1:6" ht="13.5" customHeight="1">
      <c r="A12" s="209" t="s">
        <v>63</v>
      </c>
      <c r="B12" s="209" t="s">
        <v>354</v>
      </c>
      <c r="C12" s="225">
        <v>39488</v>
      </c>
      <c r="D12" s="209" t="s">
        <v>716</v>
      </c>
      <c r="E12" s="210">
        <v>12.75</v>
      </c>
      <c r="F12" s="209">
        <v>7</v>
      </c>
    </row>
    <row r="13" spans="1:6" ht="13.5" customHeight="1">
      <c r="A13" s="209" t="s">
        <v>64</v>
      </c>
      <c r="B13" s="209" t="s">
        <v>190</v>
      </c>
      <c r="C13" s="225">
        <v>39818</v>
      </c>
      <c r="D13" s="209" t="s">
        <v>716</v>
      </c>
      <c r="E13" s="209">
        <v>12.81</v>
      </c>
      <c r="F13" s="209">
        <v>6</v>
      </c>
    </row>
    <row r="14" spans="1:6" ht="13.5" customHeight="1">
      <c r="A14" s="209" t="s">
        <v>65</v>
      </c>
      <c r="B14" s="209" t="s">
        <v>670</v>
      </c>
      <c r="C14" s="209">
        <v>2008</v>
      </c>
      <c r="D14" s="209" t="s">
        <v>34</v>
      </c>
      <c r="E14" s="209">
        <v>13.01</v>
      </c>
      <c r="F14" s="209">
        <v>5</v>
      </c>
    </row>
    <row r="15" spans="1:6" ht="13.5" customHeight="1">
      <c r="A15" s="209" t="s">
        <v>66</v>
      </c>
      <c r="B15" s="209" t="s">
        <v>191</v>
      </c>
      <c r="C15" s="209">
        <v>2008</v>
      </c>
      <c r="D15" s="209" t="s">
        <v>89</v>
      </c>
      <c r="E15" s="209">
        <v>13.19</v>
      </c>
      <c r="F15" s="209">
        <v>4</v>
      </c>
    </row>
    <row r="16" spans="1:6" ht="13.5" customHeight="1">
      <c r="A16" s="209" t="s">
        <v>11</v>
      </c>
      <c r="B16" s="210" t="s">
        <v>721</v>
      </c>
      <c r="C16" s="210">
        <v>2009</v>
      </c>
      <c r="D16" s="226" t="s">
        <v>69</v>
      </c>
      <c r="E16" s="209">
        <v>14.01</v>
      </c>
      <c r="F16" s="209">
        <v>3</v>
      </c>
    </row>
    <row r="17" spans="1:6" ht="13.5" customHeight="1">
      <c r="A17" s="224" t="s">
        <v>722</v>
      </c>
      <c r="B17" s="209"/>
      <c r="C17" s="227"/>
      <c r="D17" s="209"/>
      <c r="E17" s="209"/>
      <c r="F17" s="209"/>
    </row>
    <row r="18" spans="1:6" ht="13.5" customHeight="1">
      <c r="A18" s="209" t="s">
        <v>0</v>
      </c>
      <c r="B18" s="210" t="s">
        <v>723</v>
      </c>
      <c r="C18" s="210">
        <v>2008</v>
      </c>
      <c r="D18" s="226" t="s">
        <v>69</v>
      </c>
      <c r="E18" s="211">
        <v>10.3</v>
      </c>
      <c r="F18" s="209">
        <v>17</v>
      </c>
    </row>
    <row r="19" spans="1:6" ht="13.5" customHeight="1">
      <c r="A19" s="209" t="s">
        <v>55</v>
      </c>
      <c r="B19" s="209" t="s">
        <v>234</v>
      </c>
      <c r="C19" s="225">
        <v>39473</v>
      </c>
      <c r="D19" s="209" t="s">
        <v>715</v>
      </c>
      <c r="E19" s="211">
        <v>11.08</v>
      </c>
      <c r="F19" s="209">
        <v>15</v>
      </c>
    </row>
    <row r="20" spans="1:6" ht="13.5" customHeight="1">
      <c r="A20" s="209" t="s">
        <v>56</v>
      </c>
      <c r="B20" s="210" t="s">
        <v>696</v>
      </c>
      <c r="C20" s="210">
        <v>2008</v>
      </c>
      <c r="D20" s="226" t="s">
        <v>69</v>
      </c>
      <c r="E20" s="211">
        <v>11.09</v>
      </c>
      <c r="F20" s="209">
        <v>13</v>
      </c>
    </row>
    <row r="21" spans="1:6" ht="13.5" customHeight="1">
      <c r="A21" s="209" t="s">
        <v>57</v>
      </c>
      <c r="B21" s="209" t="s">
        <v>241</v>
      </c>
      <c r="C21" s="225">
        <v>39778</v>
      </c>
      <c r="D21" s="209" t="s">
        <v>715</v>
      </c>
      <c r="E21" s="212">
        <v>11.13</v>
      </c>
      <c r="F21" s="209">
        <v>12</v>
      </c>
    </row>
    <row r="22" spans="1:6" ht="13.5" customHeight="1">
      <c r="A22" s="209" t="s">
        <v>58</v>
      </c>
      <c r="B22" s="209" t="s">
        <v>724</v>
      </c>
      <c r="C22" s="209">
        <v>2008</v>
      </c>
      <c r="D22" s="209" t="s">
        <v>34</v>
      </c>
      <c r="E22" s="212">
        <v>11.15</v>
      </c>
      <c r="F22" s="209">
        <v>11</v>
      </c>
    </row>
    <row r="23" spans="1:6" ht="13.5" customHeight="1">
      <c r="A23" s="209" t="s">
        <v>59</v>
      </c>
      <c r="B23" s="209" t="s">
        <v>539</v>
      </c>
      <c r="C23" s="209">
        <v>2009</v>
      </c>
      <c r="D23" s="209" t="s">
        <v>34</v>
      </c>
      <c r="E23" s="212">
        <v>11.43</v>
      </c>
      <c r="F23" s="209">
        <v>10</v>
      </c>
    </row>
    <row r="24" spans="1:6" ht="13.5" customHeight="1">
      <c r="A24" s="209" t="s">
        <v>60</v>
      </c>
      <c r="B24" s="209" t="s">
        <v>725</v>
      </c>
      <c r="C24" s="209">
        <v>2008</v>
      </c>
      <c r="D24" s="209" t="s">
        <v>34</v>
      </c>
      <c r="E24" s="211">
        <v>11.63</v>
      </c>
      <c r="F24" s="209">
        <v>9</v>
      </c>
    </row>
    <row r="25" spans="1:6" ht="13.5" customHeight="1">
      <c r="A25" s="209" t="s">
        <v>61</v>
      </c>
      <c r="B25" s="209" t="s">
        <v>726</v>
      </c>
      <c r="C25" s="225">
        <v>39876</v>
      </c>
      <c r="D25" s="209" t="s">
        <v>715</v>
      </c>
      <c r="E25" s="212">
        <v>11.93</v>
      </c>
      <c r="F25" s="209">
        <v>8</v>
      </c>
    </row>
    <row r="26" spans="1:6" ht="13.5" customHeight="1">
      <c r="A26" s="209" t="s">
        <v>63</v>
      </c>
      <c r="B26" s="209" t="s">
        <v>557</v>
      </c>
      <c r="C26" s="209">
        <v>2008</v>
      </c>
      <c r="D26" s="209" t="s">
        <v>34</v>
      </c>
      <c r="E26" s="211">
        <v>11.95</v>
      </c>
      <c r="F26" s="209">
        <v>7</v>
      </c>
    </row>
    <row r="27" spans="1:6" ht="13.5" customHeight="1">
      <c r="A27" s="209" t="s">
        <v>64</v>
      </c>
      <c r="B27" s="209" t="s">
        <v>629</v>
      </c>
      <c r="C27" s="209">
        <v>2008</v>
      </c>
      <c r="D27" s="209" t="s">
        <v>34</v>
      </c>
      <c r="E27" s="211">
        <v>12.04</v>
      </c>
      <c r="F27" s="209">
        <v>6</v>
      </c>
    </row>
    <row r="28" spans="1:6" ht="13.5" customHeight="1">
      <c r="A28" s="209" t="s">
        <v>65</v>
      </c>
      <c r="B28" s="210" t="s">
        <v>258</v>
      </c>
      <c r="C28" s="210">
        <v>2009</v>
      </c>
      <c r="D28" s="226" t="s">
        <v>69</v>
      </c>
      <c r="E28" s="212">
        <v>12.2</v>
      </c>
      <c r="F28" s="209">
        <v>5</v>
      </c>
    </row>
    <row r="29" spans="1:6" ht="13.5" customHeight="1">
      <c r="A29" s="209" t="s">
        <v>66</v>
      </c>
      <c r="B29" s="209" t="s">
        <v>703</v>
      </c>
      <c r="C29" s="209">
        <v>2009</v>
      </c>
      <c r="D29" s="209" t="s">
        <v>34</v>
      </c>
      <c r="E29" s="211">
        <v>12.22</v>
      </c>
      <c r="F29" s="209">
        <v>4</v>
      </c>
    </row>
    <row r="30" spans="1:6" ht="13.5" customHeight="1">
      <c r="A30" s="209" t="s">
        <v>11</v>
      </c>
      <c r="B30" s="210" t="s">
        <v>727</v>
      </c>
      <c r="C30" s="210">
        <v>2009</v>
      </c>
      <c r="D30" s="226" t="s">
        <v>69</v>
      </c>
      <c r="E30" s="211">
        <v>12.55</v>
      </c>
      <c r="F30" s="209">
        <v>3</v>
      </c>
    </row>
    <row r="31" spans="1:6" ht="13.5" customHeight="1">
      <c r="A31" s="209" t="s">
        <v>12</v>
      </c>
      <c r="B31" s="209" t="s">
        <v>728</v>
      </c>
      <c r="C31" s="209">
        <v>2009</v>
      </c>
      <c r="D31" s="209" t="s">
        <v>34</v>
      </c>
      <c r="E31" s="211">
        <v>12.79</v>
      </c>
      <c r="F31" s="209">
        <v>2</v>
      </c>
    </row>
    <row r="32" spans="1:6" ht="13.5" customHeight="1">
      <c r="A32" s="209" t="s">
        <v>13</v>
      </c>
      <c r="B32" s="210" t="s">
        <v>729</v>
      </c>
      <c r="C32" s="210">
        <v>2009</v>
      </c>
      <c r="D32" s="226" t="s">
        <v>69</v>
      </c>
      <c r="E32" s="211">
        <v>13.13</v>
      </c>
      <c r="F32" s="209">
        <v>1</v>
      </c>
    </row>
    <row r="33" spans="1:6" ht="13.5" customHeight="1">
      <c r="A33" s="209" t="s">
        <v>14</v>
      </c>
      <c r="B33" s="209" t="s">
        <v>264</v>
      </c>
      <c r="C33" s="225">
        <v>39923</v>
      </c>
      <c r="D33" s="209" t="s">
        <v>716</v>
      </c>
      <c r="E33" s="211">
        <v>13.22</v>
      </c>
      <c r="F33" s="209"/>
    </row>
    <row r="34" spans="1:6" ht="13.5" customHeight="1">
      <c r="A34" s="209" t="s">
        <v>15</v>
      </c>
      <c r="B34" s="210" t="s">
        <v>730</v>
      </c>
      <c r="C34" s="210">
        <v>2009</v>
      </c>
      <c r="D34" s="226" t="s">
        <v>69</v>
      </c>
      <c r="E34" s="211">
        <v>15.7</v>
      </c>
      <c r="F34" s="209"/>
    </row>
    <row r="35" spans="1:6" ht="13.5" customHeight="1">
      <c r="A35" s="209" t="s">
        <v>16</v>
      </c>
      <c r="B35" s="209" t="s">
        <v>731</v>
      </c>
      <c r="C35" s="225">
        <v>40159</v>
      </c>
      <c r="D35" s="209" t="s">
        <v>716</v>
      </c>
      <c r="E35" s="211">
        <v>16.51</v>
      </c>
      <c r="F35" s="209"/>
    </row>
    <row r="36" spans="1:6" ht="13.5" customHeight="1">
      <c r="A36" s="224" t="s">
        <v>732</v>
      </c>
      <c r="B36" s="209"/>
      <c r="C36" s="209"/>
      <c r="D36" s="209"/>
      <c r="E36" s="209"/>
      <c r="F36" s="209"/>
    </row>
    <row r="37" spans="1:6" ht="13.5" customHeight="1">
      <c r="A37" s="209" t="s">
        <v>0</v>
      </c>
      <c r="B37" s="209" t="s">
        <v>165</v>
      </c>
      <c r="C37" s="225">
        <v>39463</v>
      </c>
      <c r="D37" s="209" t="s">
        <v>717</v>
      </c>
      <c r="E37" s="213">
        <v>24.71</v>
      </c>
      <c r="F37" s="209">
        <v>17</v>
      </c>
    </row>
    <row r="38" spans="1:6" ht="13.5" customHeight="1">
      <c r="A38" s="209" t="s">
        <v>55</v>
      </c>
      <c r="B38" s="226" t="s">
        <v>169</v>
      </c>
      <c r="C38" s="226">
        <v>2008</v>
      </c>
      <c r="D38" s="226" t="s">
        <v>69</v>
      </c>
      <c r="E38" s="211">
        <v>26.08</v>
      </c>
      <c r="F38" s="209">
        <v>15</v>
      </c>
    </row>
    <row r="39" spans="1:6" ht="13.5" customHeight="1">
      <c r="A39" s="209" t="s">
        <v>56</v>
      </c>
      <c r="B39" s="209" t="s">
        <v>733</v>
      </c>
      <c r="C39" s="225">
        <v>39836</v>
      </c>
      <c r="D39" s="209" t="s">
        <v>717</v>
      </c>
      <c r="E39" s="213">
        <v>26.08</v>
      </c>
      <c r="F39" s="209">
        <v>13</v>
      </c>
    </row>
    <row r="40" spans="1:6" ht="13.5" customHeight="1">
      <c r="A40" s="209" t="s">
        <v>57</v>
      </c>
      <c r="B40" s="209" t="s">
        <v>734</v>
      </c>
      <c r="C40" s="209">
        <v>2008</v>
      </c>
      <c r="D40" s="209" t="s">
        <v>34</v>
      </c>
      <c r="E40" s="211">
        <v>26.2</v>
      </c>
      <c r="F40" s="209">
        <v>12</v>
      </c>
    </row>
    <row r="41" spans="1:6" ht="13.5" customHeight="1">
      <c r="A41" s="209" t="s">
        <v>58</v>
      </c>
      <c r="B41" s="209" t="s">
        <v>162</v>
      </c>
      <c r="C41" s="225">
        <v>39673</v>
      </c>
      <c r="D41" s="209" t="s">
        <v>717</v>
      </c>
      <c r="E41" s="213">
        <v>26.22</v>
      </c>
      <c r="F41" s="209">
        <v>11</v>
      </c>
    </row>
    <row r="42" spans="1:6" ht="13.5" customHeight="1">
      <c r="A42" s="209" t="s">
        <v>59</v>
      </c>
      <c r="B42" s="209" t="s">
        <v>176</v>
      </c>
      <c r="C42" s="225">
        <v>39663</v>
      </c>
      <c r="D42" s="209" t="s">
        <v>715</v>
      </c>
      <c r="E42" s="211">
        <v>27.05</v>
      </c>
      <c r="F42" s="209">
        <v>10</v>
      </c>
    </row>
    <row r="43" spans="1:6" ht="13.5" customHeight="1">
      <c r="A43" s="209" t="s">
        <v>60</v>
      </c>
      <c r="B43" s="209" t="s">
        <v>170</v>
      </c>
      <c r="C43" s="225">
        <v>39595</v>
      </c>
      <c r="D43" s="209" t="s">
        <v>715</v>
      </c>
      <c r="E43" s="211">
        <v>27.23</v>
      </c>
      <c r="F43" s="209">
        <v>9</v>
      </c>
    </row>
    <row r="44" spans="1:6" ht="13.5" customHeight="1">
      <c r="A44" s="209" t="s">
        <v>61</v>
      </c>
      <c r="B44" s="209" t="s">
        <v>196</v>
      </c>
      <c r="C44" s="225">
        <v>39890</v>
      </c>
      <c r="D44" s="209" t="s">
        <v>715</v>
      </c>
      <c r="E44" s="213">
        <v>27.29</v>
      </c>
      <c r="F44" s="209">
        <v>8</v>
      </c>
    </row>
    <row r="45" spans="1:6" ht="13.5" customHeight="1">
      <c r="A45" s="209" t="s">
        <v>63</v>
      </c>
      <c r="B45" s="209" t="s">
        <v>172</v>
      </c>
      <c r="C45" s="225">
        <v>40049</v>
      </c>
      <c r="D45" s="209" t="s">
        <v>717</v>
      </c>
      <c r="E45" s="211">
        <v>27.42</v>
      </c>
      <c r="F45" s="209">
        <v>7</v>
      </c>
    </row>
    <row r="46" spans="1:6" ht="13.5" customHeight="1">
      <c r="A46" s="209" t="s">
        <v>64</v>
      </c>
      <c r="B46" s="209" t="s">
        <v>347</v>
      </c>
      <c r="C46" s="209">
        <v>2009</v>
      </c>
      <c r="D46" s="209" t="s">
        <v>34</v>
      </c>
      <c r="E46" s="211">
        <v>27.43</v>
      </c>
      <c r="F46" s="209">
        <v>6</v>
      </c>
    </row>
    <row r="47" spans="1:6" ht="13.5" customHeight="1">
      <c r="A47" s="209" t="s">
        <v>65</v>
      </c>
      <c r="B47" s="209" t="s">
        <v>735</v>
      </c>
      <c r="C47" s="228">
        <v>2008</v>
      </c>
      <c r="D47" s="209" t="s">
        <v>717</v>
      </c>
      <c r="E47" s="213">
        <v>27.46</v>
      </c>
      <c r="F47" s="209">
        <v>5</v>
      </c>
    </row>
    <row r="48" spans="1:6" ht="13.5" customHeight="1">
      <c r="A48" s="209" t="s">
        <v>66</v>
      </c>
      <c r="B48" s="209" t="s">
        <v>218</v>
      </c>
      <c r="C48" s="225">
        <v>39848</v>
      </c>
      <c r="D48" s="209" t="s">
        <v>715</v>
      </c>
      <c r="E48" s="211">
        <v>27.65</v>
      </c>
      <c r="F48" s="209">
        <v>4</v>
      </c>
    </row>
    <row r="49" spans="1:6" ht="13.5" customHeight="1">
      <c r="A49" s="209" t="s">
        <v>11</v>
      </c>
      <c r="B49" s="209" t="s">
        <v>736</v>
      </c>
      <c r="C49" s="225">
        <v>40036</v>
      </c>
      <c r="D49" s="209" t="s">
        <v>737</v>
      </c>
      <c r="E49" s="211">
        <v>27.97</v>
      </c>
      <c r="F49" s="209">
        <v>3</v>
      </c>
    </row>
    <row r="50" spans="1:6" ht="13.5" customHeight="1">
      <c r="A50" s="209" t="s">
        <v>12</v>
      </c>
      <c r="B50" s="209" t="s">
        <v>381</v>
      </c>
      <c r="C50" s="225">
        <v>39974</v>
      </c>
      <c r="D50" s="209" t="s">
        <v>737</v>
      </c>
      <c r="E50" s="211">
        <v>28.33</v>
      </c>
      <c r="F50" s="209">
        <v>2</v>
      </c>
    </row>
    <row r="51" spans="1:6" ht="13.5" customHeight="1">
      <c r="A51" s="209" t="s">
        <v>13</v>
      </c>
      <c r="B51" s="209" t="s">
        <v>202</v>
      </c>
      <c r="C51" s="209">
        <v>2009</v>
      </c>
      <c r="D51" s="209" t="s">
        <v>89</v>
      </c>
      <c r="E51" s="211">
        <v>28.38</v>
      </c>
      <c r="F51" s="209">
        <v>1</v>
      </c>
    </row>
    <row r="52" spans="1:6" ht="13.5" customHeight="1">
      <c r="A52" s="209" t="s">
        <v>14</v>
      </c>
      <c r="B52" s="209" t="s">
        <v>368</v>
      </c>
      <c r="C52" s="225">
        <v>40138</v>
      </c>
      <c r="D52" s="209" t="s">
        <v>717</v>
      </c>
      <c r="E52" s="211">
        <v>29.35</v>
      </c>
      <c r="F52" s="209"/>
    </row>
    <row r="53" spans="1:6" ht="13.5" customHeight="1">
      <c r="A53" s="209" t="s">
        <v>15</v>
      </c>
      <c r="B53" s="209" t="s">
        <v>688</v>
      </c>
      <c r="C53" s="209">
        <v>2009</v>
      </c>
      <c r="D53" s="209" t="s">
        <v>89</v>
      </c>
      <c r="E53" s="213">
        <v>29.35</v>
      </c>
      <c r="F53" s="209"/>
    </row>
    <row r="54" spans="1:6" ht="13.5" customHeight="1">
      <c r="A54" s="209" t="s">
        <v>16</v>
      </c>
      <c r="B54" s="209" t="s">
        <v>485</v>
      </c>
      <c r="C54" s="225">
        <v>39611</v>
      </c>
      <c r="D54" s="209" t="s">
        <v>715</v>
      </c>
      <c r="E54" s="211">
        <v>29.45</v>
      </c>
      <c r="F54" s="209"/>
    </row>
    <row r="55" spans="1:6" ht="13.5" customHeight="1">
      <c r="A55" s="209" t="s">
        <v>17</v>
      </c>
      <c r="B55" s="209" t="s">
        <v>680</v>
      </c>
      <c r="C55" s="228">
        <v>2009</v>
      </c>
      <c r="D55" s="209" t="s">
        <v>715</v>
      </c>
      <c r="E55" s="213">
        <v>29.84</v>
      </c>
      <c r="F55" s="209"/>
    </row>
    <row r="56" spans="1:6" ht="13.5" customHeight="1">
      <c r="A56" s="209" t="s">
        <v>18</v>
      </c>
      <c r="B56" s="226" t="s">
        <v>738</v>
      </c>
      <c r="C56" s="226">
        <v>2008</v>
      </c>
      <c r="D56" s="226" t="s">
        <v>69</v>
      </c>
      <c r="E56" s="211">
        <v>30.1</v>
      </c>
      <c r="F56" s="209"/>
    </row>
    <row r="57" spans="1:6" ht="13.5" customHeight="1">
      <c r="A57" s="209" t="s">
        <v>19</v>
      </c>
      <c r="B57" s="209" t="s">
        <v>220</v>
      </c>
      <c r="C57" s="225">
        <v>40039</v>
      </c>
      <c r="D57" s="209" t="s">
        <v>717</v>
      </c>
      <c r="E57" s="213">
        <v>30.13</v>
      </c>
      <c r="F57" s="209"/>
    </row>
    <row r="58" spans="1:6" ht="13.5" customHeight="1">
      <c r="A58" s="209" t="s">
        <v>20</v>
      </c>
      <c r="B58" s="226" t="s">
        <v>677</v>
      </c>
      <c r="C58" s="226">
        <v>2009</v>
      </c>
      <c r="D58" s="226" t="s">
        <v>69</v>
      </c>
      <c r="E58" s="211">
        <v>30.45</v>
      </c>
      <c r="F58" s="209"/>
    </row>
    <row r="59" spans="1:6" ht="13.5" customHeight="1">
      <c r="A59" s="209" t="s">
        <v>21</v>
      </c>
      <c r="B59" s="226" t="s">
        <v>721</v>
      </c>
      <c r="C59" s="226">
        <v>2009</v>
      </c>
      <c r="D59" s="226" t="s">
        <v>69</v>
      </c>
      <c r="E59" s="211">
        <v>30.69</v>
      </c>
      <c r="F59" s="209"/>
    </row>
    <row r="60" spans="1:6" ht="13.5" customHeight="1">
      <c r="A60" s="209" t="s">
        <v>22</v>
      </c>
      <c r="B60" s="209" t="s">
        <v>739</v>
      </c>
      <c r="C60" s="225">
        <v>40004</v>
      </c>
      <c r="D60" s="209" t="s">
        <v>737</v>
      </c>
      <c r="E60" s="211">
        <v>31.7</v>
      </c>
      <c r="F60" s="209"/>
    </row>
    <row r="61" spans="1:6" ht="13.5" customHeight="1">
      <c r="A61" s="209" t="s">
        <v>23</v>
      </c>
      <c r="B61" s="226" t="s">
        <v>740</v>
      </c>
      <c r="C61" s="226">
        <v>2008</v>
      </c>
      <c r="D61" s="226" t="s">
        <v>69</v>
      </c>
      <c r="E61" s="211">
        <v>32.16</v>
      </c>
      <c r="F61" s="209"/>
    </row>
    <row r="62" spans="1:6" ht="13.5" customHeight="1">
      <c r="A62" s="209" t="s">
        <v>24</v>
      </c>
      <c r="B62" s="209" t="s">
        <v>204</v>
      </c>
      <c r="C62" s="225">
        <v>40101</v>
      </c>
      <c r="D62" s="209" t="s">
        <v>715</v>
      </c>
      <c r="E62" s="211">
        <v>32.48</v>
      </c>
      <c r="F62" s="209"/>
    </row>
    <row r="63" spans="1:6" ht="13.5" customHeight="1">
      <c r="A63" s="224" t="s">
        <v>741</v>
      </c>
      <c r="B63" s="209"/>
      <c r="C63" s="214"/>
      <c r="D63" s="215"/>
      <c r="E63" s="209"/>
      <c r="F63" s="209"/>
    </row>
    <row r="64" spans="1:6" ht="13.5" customHeight="1">
      <c r="A64" s="209" t="s">
        <v>0</v>
      </c>
      <c r="B64" s="209" t="s">
        <v>526</v>
      </c>
      <c r="C64" s="209">
        <v>2008</v>
      </c>
      <c r="D64" s="209" t="s">
        <v>33</v>
      </c>
      <c r="E64" s="211">
        <v>23.85</v>
      </c>
      <c r="F64" s="209">
        <v>17</v>
      </c>
    </row>
    <row r="65" spans="1:6" ht="13.5" customHeight="1">
      <c r="A65" s="209" t="s">
        <v>55</v>
      </c>
      <c r="B65" s="210" t="s">
        <v>723</v>
      </c>
      <c r="C65" s="210">
        <v>2008</v>
      </c>
      <c r="D65" s="226" t="s">
        <v>69</v>
      </c>
      <c r="E65" s="211">
        <v>24.43</v>
      </c>
      <c r="F65" s="209">
        <v>15</v>
      </c>
    </row>
    <row r="66" spans="1:6" ht="13.5" customHeight="1">
      <c r="A66" s="209" t="s">
        <v>56</v>
      </c>
      <c r="B66" s="209" t="s">
        <v>531</v>
      </c>
      <c r="C66" s="225">
        <v>39628</v>
      </c>
      <c r="D66" s="209" t="s">
        <v>715</v>
      </c>
      <c r="E66" s="211">
        <v>24.74</v>
      </c>
      <c r="F66" s="209">
        <v>13</v>
      </c>
    </row>
    <row r="67" spans="1:6" ht="13.5" customHeight="1">
      <c r="A67" s="209" t="s">
        <v>57</v>
      </c>
      <c r="B67" s="210" t="s">
        <v>232</v>
      </c>
      <c r="C67" s="210">
        <v>2009</v>
      </c>
      <c r="D67" s="226" t="s">
        <v>33</v>
      </c>
      <c r="E67" s="212">
        <v>24.79</v>
      </c>
      <c r="F67" s="209">
        <v>12</v>
      </c>
    </row>
    <row r="68" spans="1:6" ht="13.5" customHeight="1">
      <c r="A68" s="209" t="s">
        <v>58</v>
      </c>
      <c r="B68" s="210" t="s">
        <v>696</v>
      </c>
      <c r="C68" s="210">
        <v>2008</v>
      </c>
      <c r="D68" s="226" t="s">
        <v>69</v>
      </c>
      <c r="E68" s="212">
        <v>24.98</v>
      </c>
      <c r="F68" s="209">
        <v>11</v>
      </c>
    </row>
    <row r="69" spans="1:6" ht="13.5" customHeight="1">
      <c r="A69" s="209" t="s">
        <v>59</v>
      </c>
      <c r="B69" s="210" t="s">
        <v>229</v>
      </c>
      <c r="C69" s="210">
        <v>2008</v>
      </c>
      <c r="D69" s="226" t="s">
        <v>69</v>
      </c>
      <c r="E69" s="211">
        <v>25.14</v>
      </c>
      <c r="F69" s="209">
        <v>10</v>
      </c>
    </row>
    <row r="70" spans="1:6" ht="13.5" customHeight="1">
      <c r="A70" s="209" t="s">
        <v>60</v>
      </c>
      <c r="B70" s="210" t="s">
        <v>742</v>
      </c>
      <c r="C70" s="210">
        <v>2008</v>
      </c>
      <c r="D70" s="226" t="s">
        <v>69</v>
      </c>
      <c r="E70" s="211">
        <v>25.2</v>
      </c>
      <c r="F70" s="209">
        <v>9</v>
      </c>
    </row>
    <row r="71" spans="1:6" ht="13.5" customHeight="1">
      <c r="A71" s="209" t="s">
        <v>61</v>
      </c>
      <c r="B71" s="209" t="s">
        <v>239</v>
      </c>
      <c r="C71" s="225">
        <v>39972</v>
      </c>
      <c r="D71" s="209" t="s">
        <v>715</v>
      </c>
      <c r="E71" s="212">
        <v>25.42</v>
      </c>
      <c r="F71" s="209">
        <v>8</v>
      </c>
    </row>
    <row r="72" spans="1:6" ht="13.5" customHeight="1">
      <c r="A72" s="209" t="s">
        <v>63</v>
      </c>
      <c r="B72" s="209" t="s">
        <v>743</v>
      </c>
      <c r="C72" s="225">
        <v>39608</v>
      </c>
      <c r="D72" s="209" t="s">
        <v>717</v>
      </c>
      <c r="E72" s="211">
        <v>25.75</v>
      </c>
      <c r="F72" s="209">
        <v>7</v>
      </c>
    </row>
    <row r="73" spans="1:6" ht="13.5" customHeight="1">
      <c r="A73" s="209" t="s">
        <v>64</v>
      </c>
      <c r="B73" s="209" t="s">
        <v>242</v>
      </c>
      <c r="C73" s="225">
        <v>39820</v>
      </c>
      <c r="D73" s="209" t="s">
        <v>717</v>
      </c>
      <c r="E73" s="211">
        <v>26.2</v>
      </c>
      <c r="F73" s="209">
        <v>6</v>
      </c>
    </row>
    <row r="74" spans="1:6" ht="13.5" customHeight="1">
      <c r="A74" s="209" t="s">
        <v>65</v>
      </c>
      <c r="B74" s="209" t="s">
        <v>744</v>
      </c>
      <c r="C74" s="225">
        <v>39743</v>
      </c>
      <c r="D74" s="209" t="s">
        <v>717</v>
      </c>
      <c r="E74" s="211">
        <v>26.2</v>
      </c>
      <c r="F74" s="209">
        <v>5</v>
      </c>
    </row>
    <row r="75" spans="1:6" ht="13.5" customHeight="1">
      <c r="A75" s="209" t="s">
        <v>66</v>
      </c>
      <c r="B75" s="209" t="s">
        <v>703</v>
      </c>
      <c r="C75" s="209">
        <v>2009</v>
      </c>
      <c r="D75" s="209" t="s">
        <v>34</v>
      </c>
      <c r="E75" s="211">
        <v>26.25</v>
      </c>
      <c r="F75" s="209">
        <v>4</v>
      </c>
    </row>
    <row r="76" spans="1:6" ht="13.5" customHeight="1">
      <c r="A76" s="209" t="s">
        <v>11</v>
      </c>
      <c r="B76" s="209" t="s">
        <v>238</v>
      </c>
      <c r="C76" s="225">
        <v>40052</v>
      </c>
      <c r="D76" s="209" t="s">
        <v>715</v>
      </c>
      <c r="E76" s="211">
        <v>26.4</v>
      </c>
      <c r="F76" s="209">
        <v>3</v>
      </c>
    </row>
    <row r="77" spans="1:6" ht="13.5" customHeight="1">
      <c r="A77" s="209" t="s">
        <v>12</v>
      </c>
      <c r="B77" s="209" t="s">
        <v>697</v>
      </c>
      <c r="C77" s="209">
        <v>2009</v>
      </c>
      <c r="D77" s="209" t="s">
        <v>34</v>
      </c>
      <c r="E77" s="211">
        <v>26.64</v>
      </c>
      <c r="F77" s="209">
        <v>2</v>
      </c>
    </row>
    <row r="78" spans="1:6" ht="13.5" customHeight="1">
      <c r="A78" s="209" t="s">
        <v>13</v>
      </c>
      <c r="B78" s="209" t="s">
        <v>236</v>
      </c>
      <c r="C78" s="225">
        <v>39608</v>
      </c>
      <c r="D78" s="209" t="s">
        <v>717</v>
      </c>
      <c r="E78" s="211">
        <v>26.74</v>
      </c>
      <c r="F78" s="209">
        <v>1</v>
      </c>
    </row>
    <row r="79" spans="1:6" ht="13.5" customHeight="1">
      <c r="A79" s="209" t="s">
        <v>14</v>
      </c>
      <c r="B79" s="209" t="s">
        <v>745</v>
      </c>
      <c r="C79" s="225">
        <v>39658</v>
      </c>
      <c r="D79" s="209" t="s">
        <v>717</v>
      </c>
      <c r="E79" s="211">
        <v>26.81</v>
      </c>
      <c r="F79" s="209"/>
    </row>
    <row r="80" spans="1:6" ht="13.5" customHeight="1">
      <c r="A80" s="209" t="s">
        <v>15</v>
      </c>
      <c r="B80" s="209" t="s">
        <v>237</v>
      </c>
      <c r="C80" s="225">
        <v>39663</v>
      </c>
      <c r="D80" s="209" t="s">
        <v>715</v>
      </c>
      <c r="E80" s="212">
        <v>27.08</v>
      </c>
      <c r="F80" s="209"/>
    </row>
    <row r="81" spans="1:6" ht="13.5" customHeight="1">
      <c r="A81" s="209" t="s">
        <v>16</v>
      </c>
      <c r="B81" s="209" t="s">
        <v>624</v>
      </c>
      <c r="C81" s="225">
        <v>39827</v>
      </c>
      <c r="D81" s="209" t="s">
        <v>715</v>
      </c>
      <c r="E81" s="211">
        <v>27.1</v>
      </c>
      <c r="F81" s="209"/>
    </row>
    <row r="82" spans="1:6" ht="13.5" customHeight="1">
      <c r="A82" s="209" t="s">
        <v>17</v>
      </c>
      <c r="B82" s="209" t="s">
        <v>246</v>
      </c>
      <c r="C82" s="225">
        <v>39704</v>
      </c>
      <c r="D82" s="209" t="s">
        <v>717</v>
      </c>
      <c r="E82" s="211">
        <v>27.23</v>
      </c>
      <c r="F82" s="209"/>
    </row>
    <row r="83" spans="1:6" ht="13.5" customHeight="1">
      <c r="A83" s="209" t="s">
        <v>18</v>
      </c>
      <c r="B83" s="209" t="s">
        <v>711</v>
      </c>
      <c r="C83" s="225">
        <v>39932</v>
      </c>
      <c r="D83" s="209" t="s">
        <v>715</v>
      </c>
      <c r="E83" s="211">
        <v>27.33</v>
      </c>
      <c r="F83" s="209"/>
    </row>
    <row r="84" spans="1:6" ht="13.5" customHeight="1">
      <c r="A84" s="209" t="s">
        <v>19</v>
      </c>
      <c r="B84" s="209" t="s">
        <v>746</v>
      </c>
      <c r="C84" s="229">
        <v>2008</v>
      </c>
      <c r="D84" s="209" t="s">
        <v>717</v>
      </c>
      <c r="E84" s="211">
        <v>27.56</v>
      </c>
      <c r="F84" s="209"/>
    </row>
    <row r="85" spans="1:6" ht="13.5" customHeight="1">
      <c r="A85" s="209" t="s">
        <v>20</v>
      </c>
      <c r="B85" s="210" t="s">
        <v>747</v>
      </c>
      <c r="C85" s="210">
        <v>2009</v>
      </c>
      <c r="D85" s="226" t="s">
        <v>69</v>
      </c>
      <c r="E85" s="211">
        <v>28</v>
      </c>
      <c r="F85" s="209"/>
    </row>
    <row r="86" spans="1:6" ht="13.5" customHeight="1">
      <c r="A86" s="209" t="s">
        <v>21</v>
      </c>
      <c r="B86" s="210" t="s">
        <v>258</v>
      </c>
      <c r="C86" s="210">
        <v>2009</v>
      </c>
      <c r="D86" s="226" t="s">
        <v>69</v>
      </c>
      <c r="E86" s="212">
        <v>28.17</v>
      </c>
      <c r="F86" s="209"/>
    </row>
    <row r="87" spans="1:6" ht="13.5" customHeight="1">
      <c r="A87" s="209" t="s">
        <v>22</v>
      </c>
      <c r="B87" s="209" t="s">
        <v>245</v>
      </c>
      <c r="C87" s="225">
        <v>39590</v>
      </c>
      <c r="D87" s="209" t="s">
        <v>717</v>
      </c>
      <c r="E87" s="211">
        <v>28.57</v>
      </c>
      <c r="F87" s="209"/>
    </row>
    <row r="88" spans="1:6" ht="13.5" customHeight="1">
      <c r="A88" s="209" t="s">
        <v>23</v>
      </c>
      <c r="B88" s="209" t="s">
        <v>259</v>
      </c>
      <c r="C88" s="209">
        <v>2009</v>
      </c>
      <c r="D88" s="209" t="s">
        <v>89</v>
      </c>
      <c r="E88" s="211">
        <v>29.01</v>
      </c>
      <c r="F88" s="209"/>
    </row>
    <row r="89" spans="1:6" ht="13.5" customHeight="1">
      <c r="A89" s="209" t="s">
        <v>24</v>
      </c>
      <c r="B89" s="209" t="s">
        <v>748</v>
      </c>
      <c r="C89" s="225">
        <v>39470</v>
      </c>
      <c r="D89" s="209" t="s">
        <v>717</v>
      </c>
      <c r="E89" s="211">
        <v>29.16</v>
      </c>
      <c r="F89" s="209"/>
    </row>
    <row r="90" spans="1:6" ht="13.5" customHeight="1">
      <c r="A90" s="209" t="s">
        <v>25</v>
      </c>
      <c r="B90" s="210" t="s">
        <v>749</v>
      </c>
      <c r="C90" s="210">
        <v>2009</v>
      </c>
      <c r="D90" s="226" t="s">
        <v>69</v>
      </c>
      <c r="E90" s="211">
        <v>29.88</v>
      </c>
      <c r="F90" s="209"/>
    </row>
    <row r="91" spans="1:6" ht="13.5" customHeight="1">
      <c r="A91" s="209" t="s">
        <v>26</v>
      </c>
      <c r="B91" s="210" t="s">
        <v>730</v>
      </c>
      <c r="C91" s="210">
        <v>2009</v>
      </c>
      <c r="D91" s="226" t="s">
        <v>69</v>
      </c>
      <c r="E91" s="211">
        <v>30</v>
      </c>
      <c r="F91" s="209"/>
    </row>
    <row r="92" spans="1:6" ht="13.5" customHeight="1">
      <c r="A92" s="209" t="s">
        <v>27</v>
      </c>
      <c r="B92" s="209" t="s">
        <v>571</v>
      </c>
      <c r="C92" s="225">
        <v>39751</v>
      </c>
      <c r="D92" s="209" t="s">
        <v>715</v>
      </c>
      <c r="E92" s="212">
        <v>30.19</v>
      </c>
      <c r="F92" s="209"/>
    </row>
    <row r="93" spans="1:6" ht="13.5" customHeight="1">
      <c r="A93" s="209" t="s">
        <v>28</v>
      </c>
      <c r="B93" s="209" t="s">
        <v>573</v>
      </c>
      <c r="C93" s="225">
        <v>39989</v>
      </c>
      <c r="D93" s="209" t="s">
        <v>737</v>
      </c>
      <c r="E93" s="212">
        <v>30.49</v>
      </c>
      <c r="F93" s="209"/>
    </row>
    <row r="94" spans="1:6" ht="13.5" customHeight="1">
      <c r="A94" s="209" t="s">
        <v>29</v>
      </c>
      <c r="B94" s="210" t="s">
        <v>727</v>
      </c>
      <c r="C94" s="210">
        <v>2009</v>
      </c>
      <c r="D94" s="226" t="s">
        <v>69</v>
      </c>
      <c r="E94" s="211">
        <v>30.59</v>
      </c>
      <c r="F94" s="209"/>
    </row>
    <row r="95" spans="1:6" ht="13.5" customHeight="1">
      <c r="A95" s="209" t="s">
        <v>30</v>
      </c>
      <c r="B95" s="209" t="s">
        <v>750</v>
      </c>
      <c r="C95" s="225">
        <v>40170</v>
      </c>
      <c r="D95" s="209" t="s">
        <v>737</v>
      </c>
      <c r="E95" s="211">
        <v>30.64</v>
      </c>
      <c r="F95" s="209"/>
    </row>
    <row r="96" spans="1:6" ht="13.5" customHeight="1">
      <c r="A96" s="209" t="s">
        <v>751</v>
      </c>
      <c r="B96" s="209" t="s">
        <v>752</v>
      </c>
      <c r="C96" s="225">
        <v>40022</v>
      </c>
      <c r="D96" s="209" t="s">
        <v>715</v>
      </c>
      <c r="E96" s="212">
        <v>30.09</v>
      </c>
      <c r="F96" s="209"/>
    </row>
    <row r="97" spans="1:6" ht="13.5" customHeight="1">
      <c r="A97" s="209" t="s">
        <v>751</v>
      </c>
      <c r="B97" s="209" t="s">
        <v>270</v>
      </c>
      <c r="C97" s="225">
        <v>40052</v>
      </c>
      <c r="D97" s="209" t="s">
        <v>715</v>
      </c>
      <c r="E97" s="211">
        <v>36.47</v>
      </c>
      <c r="F97" s="209"/>
    </row>
    <row r="98" spans="1:6" ht="13.5" customHeight="1">
      <c r="A98" s="224" t="s">
        <v>753</v>
      </c>
      <c r="B98" s="209"/>
      <c r="C98" s="209"/>
      <c r="D98" s="209"/>
      <c r="E98" s="209"/>
      <c r="F98" s="209"/>
    </row>
    <row r="99" spans="1:6" ht="13.5" customHeight="1">
      <c r="A99" s="209" t="s">
        <v>0</v>
      </c>
      <c r="B99" s="209" t="s">
        <v>155</v>
      </c>
      <c r="C99" s="225">
        <v>39583</v>
      </c>
      <c r="D99" s="209" t="s">
        <v>715</v>
      </c>
      <c r="E99" s="216">
        <v>0.0014792824074074075</v>
      </c>
      <c r="F99" s="209">
        <v>17</v>
      </c>
    </row>
    <row r="100" spans="1:6" ht="13.5" customHeight="1">
      <c r="A100" s="209" t="s">
        <v>55</v>
      </c>
      <c r="B100" s="209" t="s">
        <v>754</v>
      </c>
      <c r="C100" s="225">
        <v>39456</v>
      </c>
      <c r="D100" s="209" t="s">
        <v>715</v>
      </c>
      <c r="E100" s="216">
        <v>0.001492939814814815</v>
      </c>
      <c r="F100" s="209">
        <v>15</v>
      </c>
    </row>
    <row r="101" spans="1:6" ht="13.5" customHeight="1">
      <c r="A101" s="209" t="s">
        <v>56</v>
      </c>
      <c r="B101" s="209" t="s">
        <v>158</v>
      </c>
      <c r="C101" s="225">
        <v>39574</v>
      </c>
      <c r="D101" s="209" t="s">
        <v>715</v>
      </c>
      <c r="E101" s="216">
        <v>0.0015162037037037036</v>
      </c>
      <c r="F101" s="209">
        <v>13</v>
      </c>
    </row>
    <row r="102" spans="1:6" ht="13.5" customHeight="1">
      <c r="A102" s="209" t="s">
        <v>57</v>
      </c>
      <c r="B102" s="230" t="s">
        <v>755</v>
      </c>
      <c r="C102" s="230">
        <v>2009</v>
      </c>
      <c r="D102" s="209" t="s">
        <v>69</v>
      </c>
      <c r="E102" s="217">
        <v>0.0015381944444444445</v>
      </c>
      <c r="F102" s="209">
        <v>12</v>
      </c>
    </row>
    <row r="103" spans="1:6" ht="13.5" customHeight="1">
      <c r="A103" s="209" t="s">
        <v>58</v>
      </c>
      <c r="B103" s="230" t="s">
        <v>164</v>
      </c>
      <c r="C103" s="230">
        <v>2008</v>
      </c>
      <c r="D103" s="209" t="s">
        <v>69</v>
      </c>
      <c r="E103" s="217">
        <v>0.0015422453703703703</v>
      </c>
      <c r="F103" s="209">
        <v>11</v>
      </c>
    </row>
    <row r="104" spans="1:6" ht="13.5" customHeight="1">
      <c r="A104" s="209" t="s">
        <v>59</v>
      </c>
      <c r="B104" s="209" t="s">
        <v>161</v>
      </c>
      <c r="C104" s="225">
        <v>39608</v>
      </c>
      <c r="D104" s="209" t="s">
        <v>717</v>
      </c>
      <c r="E104" s="216">
        <v>0.0015519675925925926</v>
      </c>
      <c r="F104" s="209">
        <v>10</v>
      </c>
    </row>
    <row r="105" spans="1:6" ht="13.5" customHeight="1">
      <c r="A105" s="209" t="s">
        <v>60</v>
      </c>
      <c r="B105" s="209" t="s">
        <v>175</v>
      </c>
      <c r="C105" s="209">
        <v>2008</v>
      </c>
      <c r="D105" s="209" t="s">
        <v>34</v>
      </c>
      <c r="E105" s="216">
        <v>0.0015547453703703704</v>
      </c>
      <c r="F105" s="209">
        <v>9</v>
      </c>
    </row>
    <row r="106" spans="1:6" ht="13.5" customHeight="1">
      <c r="A106" s="209" t="s">
        <v>61</v>
      </c>
      <c r="B106" s="209" t="s">
        <v>756</v>
      </c>
      <c r="C106" s="225">
        <v>39545</v>
      </c>
      <c r="D106" s="209" t="s">
        <v>715</v>
      </c>
      <c r="E106" s="216">
        <v>0.0016052083333333335</v>
      </c>
      <c r="F106" s="209">
        <v>8</v>
      </c>
    </row>
    <row r="107" spans="1:6" ht="13.5" customHeight="1">
      <c r="A107" s="209" t="s">
        <v>63</v>
      </c>
      <c r="B107" s="209" t="s">
        <v>179</v>
      </c>
      <c r="C107" s="225">
        <v>40132</v>
      </c>
      <c r="D107" s="209" t="s">
        <v>717</v>
      </c>
      <c r="E107" s="216">
        <v>0.0016353009259259261</v>
      </c>
      <c r="F107" s="209">
        <v>7</v>
      </c>
    </row>
    <row r="108" spans="1:6" ht="13.5" customHeight="1">
      <c r="A108" s="209" t="s">
        <v>64</v>
      </c>
      <c r="B108" s="209" t="s">
        <v>188</v>
      </c>
      <c r="C108" s="209">
        <v>2008</v>
      </c>
      <c r="D108" s="209" t="s">
        <v>34</v>
      </c>
      <c r="E108" s="216">
        <v>0.001669328703703704</v>
      </c>
      <c r="F108" s="209">
        <v>6</v>
      </c>
    </row>
    <row r="109" spans="1:6" ht="13.5" customHeight="1">
      <c r="A109" s="209" t="s">
        <v>65</v>
      </c>
      <c r="B109" s="209" t="s">
        <v>333</v>
      </c>
      <c r="C109" s="225">
        <v>40032</v>
      </c>
      <c r="D109" s="209" t="s">
        <v>717</v>
      </c>
      <c r="E109" s="216">
        <v>0.001684375</v>
      </c>
      <c r="F109" s="209">
        <v>5</v>
      </c>
    </row>
    <row r="110" spans="1:6" ht="13.5" customHeight="1">
      <c r="A110" s="209" t="s">
        <v>66</v>
      </c>
      <c r="B110" s="209" t="s">
        <v>757</v>
      </c>
      <c r="C110" s="225">
        <v>39588</v>
      </c>
      <c r="D110" s="209" t="s">
        <v>717</v>
      </c>
      <c r="E110" s="216">
        <v>0.0017491898148148147</v>
      </c>
      <c r="F110" s="209">
        <v>4</v>
      </c>
    </row>
    <row r="111" spans="1:6" ht="13.5" customHeight="1">
      <c r="A111" s="209" t="s">
        <v>11</v>
      </c>
      <c r="B111" s="230" t="s">
        <v>185</v>
      </c>
      <c r="C111" s="230">
        <v>2008</v>
      </c>
      <c r="D111" s="209" t="s">
        <v>69</v>
      </c>
      <c r="E111" s="217">
        <v>0.0017708333333333332</v>
      </c>
      <c r="F111" s="209">
        <v>3</v>
      </c>
    </row>
    <row r="112" spans="1:6" ht="13.5" customHeight="1">
      <c r="A112" s="209" t="s">
        <v>12</v>
      </c>
      <c r="B112" s="230" t="s">
        <v>720</v>
      </c>
      <c r="C112" s="230">
        <v>2008</v>
      </c>
      <c r="D112" s="209" t="s">
        <v>69</v>
      </c>
      <c r="E112" s="217">
        <v>0.0018333333333333335</v>
      </c>
      <c r="F112" s="209">
        <v>2</v>
      </c>
    </row>
    <row r="113" spans="1:6" ht="13.5" customHeight="1">
      <c r="A113" s="209" t="s">
        <v>13</v>
      </c>
      <c r="B113" s="231" t="s">
        <v>758</v>
      </c>
      <c r="C113" s="232">
        <v>2008</v>
      </c>
      <c r="D113" s="215" t="s">
        <v>89</v>
      </c>
      <c r="E113" s="216">
        <v>0.0018603009259259258</v>
      </c>
      <c r="F113" s="209">
        <v>1</v>
      </c>
    </row>
    <row r="114" spans="1:6" ht="13.5" customHeight="1">
      <c r="A114" s="218" t="s">
        <v>759</v>
      </c>
      <c r="B114" s="209"/>
      <c r="C114" s="209"/>
      <c r="D114" s="209"/>
      <c r="E114" s="209"/>
      <c r="F114" s="209"/>
    </row>
    <row r="115" spans="1:6" ht="13.5" customHeight="1">
      <c r="A115" s="209" t="s">
        <v>0</v>
      </c>
      <c r="B115" s="209" t="s">
        <v>226</v>
      </c>
      <c r="C115" s="209">
        <v>2008</v>
      </c>
      <c r="D115" s="209" t="s">
        <v>89</v>
      </c>
      <c r="E115" s="216">
        <v>0.0014439814814814816</v>
      </c>
      <c r="F115" s="209">
        <v>17</v>
      </c>
    </row>
    <row r="116" spans="1:6" ht="13.5" customHeight="1">
      <c r="A116" s="209" t="s">
        <v>55</v>
      </c>
      <c r="B116" s="209" t="s">
        <v>578</v>
      </c>
      <c r="C116" s="209">
        <v>2008</v>
      </c>
      <c r="D116" s="209" t="s">
        <v>34</v>
      </c>
      <c r="E116" s="216">
        <v>0.0015015046296296298</v>
      </c>
      <c r="F116" s="209">
        <v>15</v>
      </c>
    </row>
    <row r="117" spans="1:6" ht="13.5" customHeight="1">
      <c r="A117" s="209" t="s">
        <v>56</v>
      </c>
      <c r="B117" s="209" t="s">
        <v>240</v>
      </c>
      <c r="C117" s="225">
        <v>39934</v>
      </c>
      <c r="D117" s="209" t="s">
        <v>715</v>
      </c>
      <c r="E117" s="216">
        <v>0.0015086805555555554</v>
      </c>
      <c r="F117" s="209">
        <v>13</v>
      </c>
    </row>
    <row r="118" spans="1:6" ht="13.5" customHeight="1">
      <c r="A118" s="209" t="s">
        <v>57</v>
      </c>
      <c r="B118" s="209" t="s">
        <v>230</v>
      </c>
      <c r="C118" s="225">
        <v>39604</v>
      </c>
      <c r="D118" s="209" t="s">
        <v>715</v>
      </c>
      <c r="E118" s="216">
        <v>0.0015226851851851853</v>
      </c>
      <c r="F118" s="209">
        <v>12</v>
      </c>
    </row>
    <row r="119" spans="1:6" ht="13.5" customHeight="1">
      <c r="A119" s="209" t="s">
        <v>58</v>
      </c>
      <c r="B119" s="209" t="s">
        <v>760</v>
      </c>
      <c r="C119" s="209">
        <v>2008</v>
      </c>
      <c r="D119" s="209" t="s">
        <v>34</v>
      </c>
      <c r="E119" s="216">
        <v>0.001536574074074074</v>
      </c>
      <c r="F119" s="209">
        <v>11</v>
      </c>
    </row>
    <row r="120" spans="1:6" ht="13.5" customHeight="1">
      <c r="A120" s="209" t="s">
        <v>59</v>
      </c>
      <c r="B120" s="209" t="s">
        <v>761</v>
      </c>
      <c r="C120" s="209">
        <v>2009</v>
      </c>
      <c r="D120" s="209" t="s">
        <v>34</v>
      </c>
      <c r="E120" s="216">
        <v>0.0015427083333333332</v>
      </c>
      <c r="F120" s="209">
        <v>10</v>
      </c>
    </row>
    <row r="121" spans="1:6" ht="13.5" customHeight="1">
      <c r="A121" s="209" t="s">
        <v>60</v>
      </c>
      <c r="B121" s="230" t="s">
        <v>228</v>
      </c>
      <c r="C121" s="230">
        <v>2009</v>
      </c>
      <c r="D121" s="209" t="s">
        <v>69</v>
      </c>
      <c r="E121" s="217">
        <v>0.0015478009259259258</v>
      </c>
      <c r="F121" s="209">
        <v>9</v>
      </c>
    </row>
    <row r="122" spans="1:6" ht="13.5" customHeight="1">
      <c r="A122" s="209" t="s">
        <v>61</v>
      </c>
      <c r="B122" s="209" t="s">
        <v>233</v>
      </c>
      <c r="C122" s="225">
        <v>39960</v>
      </c>
      <c r="D122" s="209" t="s">
        <v>715</v>
      </c>
      <c r="E122" s="216">
        <v>0.0015597222222222221</v>
      </c>
      <c r="F122" s="209">
        <v>8</v>
      </c>
    </row>
    <row r="123" spans="1:6" ht="13.5" customHeight="1">
      <c r="A123" s="209" t="s">
        <v>63</v>
      </c>
      <c r="B123" s="209" t="s">
        <v>231</v>
      </c>
      <c r="C123" s="225">
        <v>39748</v>
      </c>
      <c r="D123" s="209" t="s">
        <v>715</v>
      </c>
      <c r="E123" s="216">
        <v>0.0015924768518518519</v>
      </c>
      <c r="F123" s="209">
        <v>7</v>
      </c>
    </row>
    <row r="124" spans="1:6" ht="13.5" customHeight="1">
      <c r="A124" s="209" t="s">
        <v>64</v>
      </c>
      <c r="B124" s="209" t="s">
        <v>699</v>
      </c>
      <c r="C124" s="229">
        <v>2008</v>
      </c>
      <c r="D124" s="209" t="s">
        <v>737</v>
      </c>
      <c r="E124" s="216">
        <v>0.0016744212962962962</v>
      </c>
      <c r="F124" s="209">
        <v>6</v>
      </c>
    </row>
    <row r="125" spans="1:6" ht="13.5" customHeight="1">
      <c r="A125" s="209" t="s">
        <v>65</v>
      </c>
      <c r="B125" s="209" t="s">
        <v>567</v>
      </c>
      <c r="C125" s="225">
        <v>39702</v>
      </c>
      <c r="D125" s="209" t="s">
        <v>717</v>
      </c>
      <c r="E125" s="216">
        <v>0.0017446759259259258</v>
      </c>
      <c r="F125" s="209">
        <v>5</v>
      </c>
    </row>
    <row r="126" spans="1:6" ht="13.5" customHeight="1">
      <c r="A126" s="209" t="s">
        <v>66</v>
      </c>
      <c r="B126" s="209" t="s">
        <v>762</v>
      </c>
      <c r="C126" s="225">
        <v>39956</v>
      </c>
      <c r="D126" s="209" t="s">
        <v>737</v>
      </c>
      <c r="E126" s="216">
        <v>0.0017672453703703702</v>
      </c>
      <c r="F126" s="209">
        <v>4</v>
      </c>
    </row>
    <row r="127" spans="1:6" ht="13.5" customHeight="1">
      <c r="A127" s="209" t="s">
        <v>11</v>
      </c>
      <c r="B127" s="209" t="s">
        <v>596</v>
      </c>
      <c r="C127" s="225">
        <v>40066</v>
      </c>
      <c r="D127" s="209" t="s">
        <v>715</v>
      </c>
      <c r="E127" s="216">
        <v>0.0017756944444444443</v>
      </c>
      <c r="F127" s="209">
        <v>3</v>
      </c>
    </row>
    <row r="128" spans="1:6" ht="13.5" customHeight="1">
      <c r="A128" s="209" t="s">
        <v>12</v>
      </c>
      <c r="B128" s="209" t="s">
        <v>260</v>
      </c>
      <c r="C128" s="225">
        <v>40133</v>
      </c>
      <c r="D128" s="209" t="s">
        <v>737</v>
      </c>
      <c r="E128" s="216">
        <v>0.0018016203703703703</v>
      </c>
      <c r="F128" s="209">
        <v>2</v>
      </c>
    </row>
    <row r="129" spans="1:6" ht="13.5" customHeight="1">
      <c r="A129" s="224" t="s">
        <v>763</v>
      </c>
      <c r="B129" s="209"/>
      <c r="C129" s="209"/>
      <c r="D129" s="209"/>
      <c r="E129" s="209"/>
      <c r="F129" s="209"/>
    </row>
    <row r="130" spans="1:6" ht="13.5" customHeight="1">
      <c r="A130" s="209" t="s">
        <v>0</v>
      </c>
      <c r="B130" s="209" t="s">
        <v>764</v>
      </c>
      <c r="C130" s="209">
        <v>2008</v>
      </c>
      <c r="D130" s="209" t="s">
        <v>34</v>
      </c>
      <c r="E130" s="211">
        <v>3.62</v>
      </c>
      <c r="F130" s="209">
        <v>17</v>
      </c>
    </row>
    <row r="131" spans="1:6" ht="13.5" customHeight="1">
      <c r="A131" s="209" t="s">
        <v>55</v>
      </c>
      <c r="B131" s="209" t="s">
        <v>158</v>
      </c>
      <c r="C131" s="225">
        <v>39574</v>
      </c>
      <c r="D131" s="209" t="s">
        <v>715</v>
      </c>
      <c r="E131" s="211">
        <v>3.48</v>
      </c>
      <c r="F131" s="209">
        <v>15</v>
      </c>
    </row>
    <row r="132" spans="1:6" ht="13.5" customHeight="1">
      <c r="A132" s="209" t="s">
        <v>56</v>
      </c>
      <c r="B132" s="209" t="s">
        <v>173</v>
      </c>
      <c r="C132" s="225">
        <v>39553</v>
      </c>
      <c r="D132" s="209" t="s">
        <v>716</v>
      </c>
      <c r="E132" s="211">
        <v>3.48</v>
      </c>
      <c r="F132" s="209">
        <v>13</v>
      </c>
    </row>
    <row r="133" spans="1:6" ht="13.5" customHeight="1">
      <c r="A133" s="209" t="s">
        <v>57</v>
      </c>
      <c r="B133" s="210" t="s">
        <v>164</v>
      </c>
      <c r="C133" s="210">
        <v>2008</v>
      </c>
      <c r="D133" s="226" t="s">
        <v>69</v>
      </c>
      <c r="E133" s="211">
        <v>3.47</v>
      </c>
      <c r="F133" s="209">
        <v>12</v>
      </c>
    </row>
    <row r="134" spans="1:6" ht="13.5" customHeight="1">
      <c r="A134" s="209" t="s">
        <v>58</v>
      </c>
      <c r="B134" s="209" t="s">
        <v>756</v>
      </c>
      <c r="C134" s="225">
        <v>39545</v>
      </c>
      <c r="D134" s="209" t="s">
        <v>715</v>
      </c>
      <c r="E134" s="211">
        <v>3.42</v>
      </c>
      <c r="F134" s="209">
        <v>11</v>
      </c>
    </row>
    <row r="135" spans="1:6" ht="13.5" customHeight="1">
      <c r="A135" s="209" t="s">
        <v>59</v>
      </c>
      <c r="B135" s="209" t="s">
        <v>179</v>
      </c>
      <c r="C135" s="225">
        <v>40132</v>
      </c>
      <c r="D135" s="209" t="s">
        <v>717</v>
      </c>
      <c r="E135" s="211">
        <v>3.39</v>
      </c>
      <c r="F135" s="209">
        <v>10</v>
      </c>
    </row>
    <row r="136" spans="1:6" ht="13.5" customHeight="1">
      <c r="A136" s="209" t="s">
        <v>60</v>
      </c>
      <c r="B136" s="209" t="s">
        <v>305</v>
      </c>
      <c r="C136" s="225">
        <v>39515</v>
      </c>
      <c r="D136" s="209" t="s">
        <v>717</v>
      </c>
      <c r="E136" s="211">
        <v>3.29</v>
      </c>
      <c r="F136" s="209">
        <v>9</v>
      </c>
    </row>
    <row r="137" spans="1:6" ht="13.5" customHeight="1">
      <c r="A137" s="209" t="s">
        <v>61</v>
      </c>
      <c r="B137" s="209" t="s">
        <v>733</v>
      </c>
      <c r="C137" s="225">
        <v>39836</v>
      </c>
      <c r="D137" s="209" t="s">
        <v>717</v>
      </c>
      <c r="E137" s="211">
        <v>3.26</v>
      </c>
      <c r="F137" s="209">
        <v>8</v>
      </c>
    </row>
    <row r="138" spans="1:6" ht="13.5" customHeight="1">
      <c r="A138" s="209" t="s">
        <v>63</v>
      </c>
      <c r="B138" s="210" t="s">
        <v>765</v>
      </c>
      <c r="C138" s="210">
        <v>2008</v>
      </c>
      <c r="D138" s="226" t="s">
        <v>69</v>
      </c>
      <c r="E138" s="211">
        <v>3.26</v>
      </c>
      <c r="F138" s="209">
        <v>7</v>
      </c>
    </row>
    <row r="139" spans="1:6" ht="13.5" customHeight="1">
      <c r="A139" s="209" t="s">
        <v>64</v>
      </c>
      <c r="B139" s="209" t="s">
        <v>766</v>
      </c>
      <c r="C139" s="209">
        <v>2008</v>
      </c>
      <c r="D139" s="209" t="s">
        <v>34</v>
      </c>
      <c r="E139" s="211">
        <v>3.24</v>
      </c>
      <c r="F139" s="209">
        <v>6</v>
      </c>
    </row>
    <row r="140" spans="1:6" ht="13.5" customHeight="1">
      <c r="A140" s="209" t="s">
        <v>65</v>
      </c>
      <c r="B140" s="233" t="s">
        <v>758</v>
      </c>
      <c r="C140" s="234">
        <v>2008</v>
      </c>
      <c r="D140" s="215" t="s">
        <v>89</v>
      </c>
      <c r="E140" s="211">
        <v>3.2</v>
      </c>
      <c r="F140" s="209">
        <v>5</v>
      </c>
    </row>
    <row r="141" spans="1:6" ht="13.5" customHeight="1">
      <c r="A141" s="209" t="s">
        <v>66</v>
      </c>
      <c r="B141" s="209" t="s">
        <v>202</v>
      </c>
      <c r="C141" s="209">
        <v>2009</v>
      </c>
      <c r="D141" s="209" t="s">
        <v>89</v>
      </c>
      <c r="E141" s="211">
        <v>3.19</v>
      </c>
      <c r="F141" s="209">
        <v>4</v>
      </c>
    </row>
    <row r="142" spans="1:6" ht="13.5" customHeight="1">
      <c r="A142" s="209" t="s">
        <v>11</v>
      </c>
      <c r="B142" s="209" t="s">
        <v>381</v>
      </c>
      <c r="C142" s="225">
        <v>39974</v>
      </c>
      <c r="D142" s="209" t="s">
        <v>737</v>
      </c>
      <c r="E142" s="211">
        <v>3.12</v>
      </c>
      <c r="F142" s="209">
        <v>3</v>
      </c>
    </row>
    <row r="143" spans="1:6" ht="13.5" customHeight="1">
      <c r="A143" s="209" t="s">
        <v>12</v>
      </c>
      <c r="B143" s="209" t="s">
        <v>767</v>
      </c>
      <c r="C143" s="209">
        <v>2008</v>
      </c>
      <c r="D143" s="209" t="s">
        <v>34</v>
      </c>
      <c r="E143" s="211">
        <v>3.11</v>
      </c>
      <c r="F143" s="209">
        <v>2</v>
      </c>
    </row>
    <row r="144" spans="1:6" ht="13.5" customHeight="1">
      <c r="A144" s="209" t="s">
        <v>13</v>
      </c>
      <c r="B144" s="233" t="s">
        <v>768</v>
      </c>
      <c r="C144" s="234"/>
      <c r="D144" s="215" t="s">
        <v>737</v>
      </c>
      <c r="E144" s="211">
        <v>3.1</v>
      </c>
      <c r="F144" s="209">
        <v>1</v>
      </c>
    </row>
    <row r="145" spans="1:6" ht="13.5" customHeight="1">
      <c r="A145" s="209" t="s">
        <v>14</v>
      </c>
      <c r="B145" s="209" t="s">
        <v>170</v>
      </c>
      <c r="C145" s="225">
        <v>39595</v>
      </c>
      <c r="D145" s="209" t="s">
        <v>715</v>
      </c>
      <c r="E145" s="211">
        <v>3.06</v>
      </c>
      <c r="F145" s="209"/>
    </row>
    <row r="146" spans="1:6" ht="13.5" customHeight="1">
      <c r="A146" s="209" t="s">
        <v>15</v>
      </c>
      <c r="B146" s="209" t="s">
        <v>354</v>
      </c>
      <c r="C146" s="225">
        <v>39488</v>
      </c>
      <c r="D146" s="209" t="s">
        <v>716</v>
      </c>
      <c r="E146" s="211">
        <v>3.03</v>
      </c>
      <c r="F146" s="209"/>
    </row>
    <row r="147" spans="1:6" ht="13.5" customHeight="1">
      <c r="A147" s="209" t="s">
        <v>16</v>
      </c>
      <c r="B147" s="209" t="s">
        <v>769</v>
      </c>
      <c r="C147" s="209">
        <v>2009</v>
      </c>
      <c r="D147" s="209" t="s">
        <v>34</v>
      </c>
      <c r="E147" s="211">
        <v>3</v>
      </c>
      <c r="F147" s="209"/>
    </row>
    <row r="148" spans="1:6" ht="13.5" customHeight="1">
      <c r="A148" s="209" t="s">
        <v>17</v>
      </c>
      <c r="B148" s="209" t="s">
        <v>368</v>
      </c>
      <c r="C148" s="225">
        <v>40138</v>
      </c>
      <c r="D148" s="209" t="s">
        <v>717</v>
      </c>
      <c r="E148" s="211">
        <v>2.97</v>
      </c>
      <c r="F148" s="209"/>
    </row>
    <row r="149" spans="1:6" ht="13.5" customHeight="1">
      <c r="A149" s="209" t="s">
        <v>18</v>
      </c>
      <c r="B149" s="209" t="s">
        <v>333</v>
      </c>
      <c r="C149" s="225">
        <v>40032</v>
      </c>
      <c r="D149" s="209" t="s">
        <v>717</v>
      </c>
      <c r="E149" s="211">
        <v>2.93</v>
      </c>
      <c r="F149" s="209"/>
    </row>
    <row r="150" spans="1:6" ht="13.5" customHeight="1">
      <c r="A150" s="209" t="s">
        <v>19</v>
      </c>
      <c r="B150" s="209" t="s">
        <v>770</v>
      </c>
      <c r="C150" s="209">
        <v>2008</v>
      </c>
      <c r="D150" s="209" t="s">
        <v>34</v>
      </c>
      <c r="E150" s="211">
        <v>2.87</v>
      </c>
      <c r="F150" s="209"/>
    </row>
    <row r="151" spans="1:6" ht="13.5" customHeight="1">
      <c r="A151" s="209" t="s">
        <v>20</v>
      </c>
      <c r="B151" s="209" t="s">
        <v>736</v>
      </c>
      <c r="C151" s="225">
        <v>40036</v>
      </c>
      <c r="D151" s="209" t="s">
        <v>737</v>
      </c>
      <c r="E151" s="211">
        <v>2.87</v>
      </c>
      <c r="F151" s="209"/>
    </row>
    <row r="152" spans="1:6" ht="13.5" customHeight="1">
      <c r="A152" s="209" t="s">
        <v>21</v>
      </c>
      <c r="B152" s="209" t="s">
        <v>757</v>
      </c>
      <c r="C152" s="225">
        <v>39588</v>
      </c>
      <c r="D152" s="209" t="s">
        <v>717</v>
      </c>
      <c r="E152" s="211">
        <v>2.85</v>
      </c>
      <c r="F152" s="209"/>
    </row>
    <row r="153" spans="1:6" ht="13.5" customHeight="1">
      <c r="A153" s="209" t="s">
        <v>22</v>
      </c>
      <c r="B153" s="209" t="s">
        <v>220</v>
      </c>
      <c r="C153" s="225">
        <v>40039</v>
      </c>
      <c r="D153" s="209" t="s">
        <v>717</v>
      </c>
      <c r="E153" s="211">
        <v>2.84</v>
      </c>
      <c r="F153" s="209"/>
    </row>
    <row r="154" spans="1:6" ht="13.5" customHeight="1">
      <c r="A154" s="209" t="s">
        <v>23</v>
      </c>
      <c r="B154" s="209" t="s">
        <v>190</v>
      </c>
      <c r="C154" s="225">
        <v>39818</v>
      </c>
      <c r="D154" s="209" t="s">
        <v>716</v>
      </c>
      <c r="E154" s="211">
        <v>2.74</v>
      </c>
      <c r="F154" s="209"/>
    </row>
    <row r="155" spans="1:6" ht="13.5" customHeight="1">
      <c r="A155" s="209" t="s">
        <v>24</v>
      </c>
      <c r="B155" s="209" t="s">
        <v>172</v>
      </c>
      <c r="C155" s="225">
        <v>40049</v>
      </c>
      <c r="D155" s="209" t="s">
        <v>717</v>
      </c>
      <c r="E155" s="211">
        <v>2.72</v>
      </c>
      <c r="F155" s="209"/>
    </row>
    <row r="156" spans="1:6" ht="13.5" customHeight="1">
      <c r="A156" s="209" t="s">
        <v>25</v>
      </c>
      <c r="B156" s="210" t="s">
        <v>677</v>
      </c>
      <c r="C156" s="210">
        <v>2009</v>
      </c>
      <c r="D156" s="226" t="s">
        <v>69</v>
      </c>
      <c r="E156" s="211">
        <v>2.71</v>
      </c>
      <c r="F156" s="209"/>
    </row>
    <row r="157" spans="1:6" ht="13.5" customHeight="1">
      <c r="A157" s="209" t="s">
        <v>26</v>
      </c>
      <c r="B157" s="233" t="s">
        <v>735</v>
      </c>
      <c r="C157" s="234"/>
      <c r="D157" s="215" t="s">
        <v>737</v>
      </c>
      <c r="E157" s="211">
        <v>2.68</v>
      </c>
      <c r="F157" s="209"/>
    </row>
    <row r="158" spans="1:6" ht="13.5" customHeight="1">
      <c r="A158" s="209" t="s">
        <v>27</v>
      </c>
      <c r="B158" s="209" t="s">
        <v>771</v>
      </c>
      <c r="C158" s="209">
        <v>2009</v>
      </c>
      <c r="D158" s="209" t="s">
        <v>34</v>
      </c>
      <c r="E158" s="211">
        <v>2.62</v>
      </c>
      <c r="F158" s="209"/>
    </row>
    <row r="159" spans="1:6" ht="13.5" customHeight="1">
      <c r="A159" s="209" t="s">
        <v>28</v>
      </c>
      <c r="B159" s="209" t="s">
        <v>680</v>
      </c>
      <c r="C159" s="225">
        <v>39883</v>
      </c>
      <c r="D159" s="209" t="s">
        <v>715</v>
      </c>
      <c r="E159" s="211">
        <v>2.61</v>
      </c>
      <c r="F159" s="209"/>
    </row>
    <row r="160" spans="1:6" ht="13.5" customHeight="1">
      <c r="A160" s="209" t="s">
        <v>29</v>
      </c>
      <c r="B160" s="210" t="s">
        <v>740</v>
      </c>
      <c r="C160" s="210">
        <v>2008</v>
      </c>
      <c r="D160" s="226" t="s">
        <v>69</v>
      </c>
      <c r="E160" s="211">
        <v>2.59</v>
      </c>
      <c r="F160" s="209"/>
    </row>
    <row r="161" spans="1:6" ht="13.5" customHeight="1">
      <c r="A161" s="209" t="s">
        <v>30</v>
      </c>
      <c r="B161" s="209" t="s">
        <v>191</v>
      </c>
      <c r="C161" s="209">
        <v>2008</v>
      </c>
      <c r="D161" s="209" t="s">
        <v>89</v>
      </c>
      <c r="E161" s="211">
        <v>2.58</v>
      </c>
      <c r="F161" s="209"/>
    </row>
    <row r="162" spans="1:6" ht="13.5" customHeight="1">
      <c r="A162" s="209" t="s">
        <v>32</v>
      </c>
      <c r="B162" s="209" t="s">
        <v>739</v>
      </c>
      <c r="C162" s="225">
        <v>40004</v>
      </c>
      <c r="D162" s="209" t="s">
        <v>737</v>
      </c>
      <c r="E162" s="211">
        <v>2.48</v>
      </c>
      <c r="F162" s="209"/>
    </row>
    <row r="163" spans="1:6" ht="13.5" customHeight="1">
      <c r="A163" s="218" t="s">
        <v>772</v>
      </c>
      <c r="B163" s="209"/>
      <c r="C163" s="209"/>
      <c r="D163" s="209"/>
      <c r="E163" s="209"/>
      <c r="F163" s="209"/>
    </row>
    <row r="164" spans="1:6" ht="13.5" customHeight="1">
      <c r="A164" s="209" t="s">
        <v>0</v>
      </c>
      <c r="B164" s="209" t="s">
        <v>223</v>
      </c>
      <c r="C164" s="225">
        <v>39579</v>
      </c>
      <c r="D164" s="209" t="s">
        <v>717</v>
      </c>
      <c r="E164" s="211">
        <v>4.13</v>
      </c>
      <c r="F164" s="209">
        <v>17</v>
      </c>
    </row>
    <row r="165" spans="1:6" ht="13.5" customHeight="1">
      <c r="A165" s="209" t="s">
        <v>55</v>
      </c>
      <c r="B165" s="209" t="s">
        <v>226</v>
      </c>
      <c r="C165" s="209">
        <v>2008</v>
      </c>
      <c r="D165" s="209" t="s">
        <v>89</v>
      </c>
      <c r="E165" s="211">
        <v>3.88</v>
      </c>
      <c r="F165" s="209">
        <v>15</v>
      </c>
    </row>
    <row r="166" spans="1:6" ht="13.5" customHeight="1">
      <c r="A166" s="209" t="s">
        <v>56</v>
      </c>
      <c r="B166" s="209" t="s">
        <v>526</v>
      </c>
      <c r="C166" s="209">
        <v>2008</v>
      </c>
      <c r="D166" s="209" t="s">
        <v>33</v>
      </c>
      <c r="E166" s="211">
        <v>3.67</v>
      </c>
      <c r="F166" s="209">
        <v>13</v>
      </c>
    </row>
    <row r="167" spans="1:6" ht="13.5" customHeight="1">
      <c r="A167" s="209" t="s">
        <v>57</v>
      </c>
      <c r="B167" s="209" t="s">
        <v>539</v>
      </c>
      <c r="C167" s="209">
        <v>2009</v>
      </c>
      <c r="D167" s="209" t="s">
        <v>34</v>
      </c>
      <c r="E167" s="211">
        <v>3.62</v>
      </c>
      <c r="F167" s="209">
        <v>12</v>
      </c>
    </row>
    <row r="168" spans="1:6" ht="13.5" customHeight="1">
      <c r="A168" s="209" t="s">
        <v>58</v>
      </c>
      <c r="B168" s="210" t="s">
        <v>229</v>
      </c>
      <c r="C168" s="210">
        <v>2008</v>
      </c>
      <c r="D168" s="226" t="s">
        <v>69</v>
      </c>
      <c r="E168" s="211">
        <v>3.62</v>
      </c>
      <c r="F168" s="209">
        <v>11</v>
      </c>
    </row>
    <row r="169" spans="1:6" ht="13.5" customHeight="1">
      <c r="A169" s="209" t="s">
        <v>59</v>
      </c>
      <c r="B169" s="210" t="s">
        <v>232</v>
      </c>
      <c r="C169" s="210">
        <v>2009</v>
      </c>
      <c r="D169" s="226" t="s">
        <v>33</v>
      </c>
      <c r="E169" s="211">
        <v>3.6</v>
      </c>
      <c r="F169" s="209">
        <v>10</v>
      </c>
    </row>
    <row r="170" spans="1:6" ht="13.5" customHeight="1">
      <c r="A170" s="209" t="s">
        <v>60</v>
      </c>
      <c r="B170" s="209" t="s">
        <v>241</v>
      </c>
      <c r="C170" s="225">
        <v>39778</v>
      </c>
      <c r="D170" s="209" t="s">
        <v>715</v>
      </c>
      <c r="E170" s="211">
        <v>3.55</v>
      </c>
      <c r="F170" s="209">
        <v>9</v>
      </c>
    </row>
    <row r="171" spans="1:6" ht="13.5" customHeight="1">
      <c r="A171" s="209" t="s">
        <v>61</v>
      </c>
      <c r="B171" s="209" t="s">
        <v>230</v>
      </c>
      <c r="C171" s="225">
        <v>39604</v>
      </c>
      <c r="D171" s="209" t="s">
        <v>715</v>
      </c>
      <c r="E171" s="211">
        <v>3.54</v>
      </c>
      <c r="F171" s="209">
        <v>8</v>
      </c>
    </row>
    <row r="172" spans="1:6" ht="13.5" customHeight="1">
      <c r="A172" s="209" t="s">
        <v>63</v>
      </c>
      <c r="B172" s="209" t="s">
        <v>239</v>
      </c>
      <c r="C172" s="225">
        <v>39972</v>
      </c>
      <c r="D172" s="209" t="s">
        <v>715</v>
      </c>
      <c r="E172" s="211">
        <v>3.53</v>
      </c>
      <c r="F172" s="209">
        <v>7</v>
      </c>
    </row>
    <row r="173" spans="1:6" ht="13.5" customHeight="1">
      <c r="A173" s="209" t="s">
        <v>64</v>
      </c>
      <c r="B173" s="210" t="s">
        <v>701</v>
      </c>
      <c r="C173" s="210">
        <v>2008</v>
      </c>
      <c r="D173" s="226" t="s">
        <v>69</v>
      </c>
      <c r="E173" s="211">
        <v>3.43</v>
      </c>
      <c r="F173" s="209">
        <v>6</v>
      </c>
    </row>
    <row r="174" spans="1:6" ht="13.5" customHeight="1">
      <c r="A174" s="209" t="s">
        <v>65</v>
      </c>
      <c r="B174" s="209" t="s">
        <v>238</v>
      </c>
      <c r="C174" s="225">
        <v>40052</v>
      </c>
      <c r="D174" s="209" t="s">
        <v>715</v>
      </c>
      <c r="E174" s="211">
        <v>3.37</v>
      </c>
      <c r="F174" s="209">
        <v>5</v>
      </c>
    </row>
    <row r="175" spans="1:6" ht="13.5" customHeight="1">
      <c r="A175" s="209" t="s">
        <v>66</v>
      </c>
      <c r="B175" s="209" t="s">
        <v>231</v>
      </c>
      <c r="C175" s="225">
        <v>39748</v>
      </c>
      <c r="D175" s="209" t="s">
        <v>715</v>
      </c>
      <c r="E175" s="211">
        <v>3.35</v>
      </c>
      <c r="F175" s="209">
        <v>4</v>
      </c>
    </row>
    <row r="176" spans="1:6" ht="13.5" customHeight="1">
      <c r="A176" s="209" t="s">
        <v>11</v>
      </c>
      <c r="B176" s="209" t="s">
        <v>578</v>
      </c>
      <c r="C176" s="209">
        <v>2008</v>
      </c>
      <c r="D176" s="209" t="s">
        <v>34</v>
      </c>
      <c r="E176" s="211">
        <v>3.35</v>
      </c>
      <c r="F176" s="209">
        <v>3</v>
      </c>
    </row>
    <row r="177" spans="1:6" ht="13.5" customHeight="1">
      <c r="A177" s="209" t="s">
        <v>12</v>
      </c>
      <c r="B177" s="209" t="s">
        <v>743</v>
      </c>
      <c r="C177" s="225">
        <v>39608</v>
      </c>
      <c r="D177" s="209" t="s">
        <v>717</v>
      </c>
      <c r="E177" s="211">
        <v>3.32</v>
      </c>
      <c r="F177" s="209">
        <v>2</v>
      </c>
    </row>
    <row r="178" spans="1:6" ht="13.5" customHeight="1">
      <c r="A178" s="209" t="s">
        <v>13</v>
      </c>
      <c r="B178" s="209" t="s">
        <v>726</v>
      </c>
      <c r="C178" s="225">
        <v>39876</v>
      </c>
      <c r="D178" s="209" t="s">
        <v>715</v>
      </c>
      <c r="E178" s="211">
        <v>3.29</v>
      </c>
      <c r="F178" s="209">
        <v>1</v>
      </c>
    </row>
    <row r="179" spans="1:6" ht="13.5" customHeight="1">
      <c r="A179" s="209" t="s">
        <v>14</v>
      </c>
      <c r="B179" s="209" t="s">
        <v>242</v>
      </c>
      <c r="C179" s="225">
        <v>39820</v>
      </c>
      <c r="D179" s="209" t="s">
        <v>717</v>
      </c>
      <c r="E179" s="211">
        <v>3.2</v>
      </c>
      <c r="F179" s="209"/>
    </row>
    <row r="180" spans="1:6" ht="13.5" customHeight="1">
      <c r="A180" s="209" t="s">
        <v>15</v>
      </c>
      <c r="B180" s="209" t="s">
        <v>744</v>
      </c>
      <c r="C180" s="225">
        <v>39743</v>
      </c>
      <c r="D180" s="209" t="s">
        <v>717</v>
      </c>
      <c r="E180" s="211">
        <v>3.16</v>
      </c>
      <c r="F180" s="209"/>
    </row>
    <row r="181" spans="1:6" ht="13.5" customHeight="1">
      <c r="A181" s="209" t="s">
        <v>16</v>
      </c>
      <c r="B181" s="210" t="s">
        <v>692</v>
      </c>
      <c r="C181" s="210">
        <v>2008</v>
      </c>
      <c r="D181" s="226" t="s">
        <v>69</v>
      </c>
      <c r="E181" s="211">
        <v>3.16</v>
      </c>
      <c r="F181" s="209"/>
    </row>
    <row r="182" spans="1:6" ht="13.5" customHeight="1">
      <c r="A182" s="209" t="s">
        <v>17</v>
      </c>
      <c r="B182" s="209" t="s">
        <v>554</v>
      </c>
      <c r="C182" s="209">
        <v>2008</v>
      </c>
      <c r="D182" s="209" t="s">
        <v>34</v>
      </c>
      <c r="E182" s="211">
        <v>3.15</v>
      </c>
      <c r="F182" s="209"/>
    </row>
    <row r="183" spans="1:6" ht="13.5" customHeight="1">
      <c r="A183" s="209" t="s">
        <v>18</v>
      </c>
      <c r="B183" s="209" t="s">
        <v>745</v>
      </c>
      <c r="C183" s="225">
        <v>39658</v>
      </c>
      <c r="D183" s="209" t="s">
        <v>717</v>
      </c>
      <c r="E183" s="211">
        <v>3.14</v>
      </c>
      <c r="F183" s="209"/>
    </row>
    <row r="184" spans="1:6" ht="13.5" customHeight="1">
      <c r="A184" s="209" t="s">
        <v>19</v>
      </c>
      <c r="B184" s="209" t="s">
        <v>557</v>
      </c>
      <c r="C184" s="209">
        <v>2008</v>
      </c>
      <c r="D184" s="209" t="s">
        <v>34</v>
      </c>
      <c r="E184" s="211">
        <v>3.12</v>
      </c>
      <c r="F184" s="209"/>
    </row>
    <row r="185" spans="1:6" ht="13.5" customHeight="1">
      <c r="A185" s="209" t="s">
        <v>20</v>
      </c>
      <c r="B185" s="210" t="s">
        <v>747</v>
      </c>
      <c r="C185" s="210">
        <v>2009</v>
      </c>
      <c r="D185" s="226" t="s">
        <v>69</v>
      </c>
      <c r="E185" s="211">
        <v>3.12</v>
      </c>
      <c r="F185" s="209"/>
    </row>
    <row r="186" spans="1:6" ht="13.5" customHeight="1">
      <c r="A186" s="209" t="s">
        <v>21</v>
      </c>
      <c r="B186" s="209" t="s">
        <v>531</v>
      </c>
      <c r="C186" s="225">
        <v>39628</v>
      </c>
      <c r="D186" s="209" t="s">
        <v>715</v>
      </c>
      <c r="E186" s="211">
        <v>3.08</v>
      </c>
      <c r="F186" s="209"/>
    </row>
    <row r="187" spans="1:6" ht="13.5" customHeight="1">
      <c r="A187" s="209" t="s">
        <v>22</v>
      </c>
      <c r="B187" s="209" t="s">
        <v>746</v>
      </c>
      <c r="C187" s="229">
        <v>2008</v>
      </c>
      <c r="D187" s="209" t="s">
        <v>717</v>
      </c>
      <c r="E187" s="211">
        <v>3.06</v>
      </c>
      <c r="F187" s="209"/>
    </row>
    <row r="188" spans="1:6" ht="13.5" customHeight="1">
      <c r="A188" s="209" t="s">
        <v>23</v>
      </c>
      <c r="B188" s="210" t="s">
        <v>729</v>
      </c>
      <c r="C188" s="210">
        <v>2009</v>
      </c>
      <c r="D188" s="226" t="s">
        <v>69</v>
      </c>
      <c r="E188" s="211">
        <v>2.96</v>
      </c>
      <c r="F188" s="209"/>
    </row>
    <row r="189" spans="1:6" ht="13.5" customHeight="1">
      <c r="A189" s="209" t="s">
        <v>24</v>
      </c>
      <c r="B189" s="209" t="s">
        <v>240</v>
      </c>
      <c r="C189" s="225">
        <v>39934</v>
      </c>
      <c r="D189" s="209" t="s">
        <v>715</v>
      </c>
      <c r="E189" s="211">
        <v>2.95</v>
      </c>
      <c r="F189" s="209"/>
    </row>
    <row r="190" spans="1:6" ht="13.5" customHeight="1">
      <c r="A190" s="209" t="s">
        <v>25</v>
      </c>
      <c r="B190" s="209" t="s">
        <v>260</v>
      </c>
      <c r="C190" s="225">
        <v>40133</v>
      </c>
      <c r="D190" s="209" t="s">
        <v>737</v>
      </c>
      <c r="E190" s="211">
        <v>2.85</v>
      </c>
      <c r="F190" s="209"/>
    </row>
    <row r="191" spans="1:6" ht="13.5" customHeight="1">
      <c r="A191" s="209" t="s">
        <v>26</v>
      </c>
      <c r="B191" s="210" t="s">
        <v>628</v>
      </c>
      <c r="C191" s="210">
        <v>2009</v>
      </c>
      <c r="D191" s="226" t="s">
        <v>69</v>
      </c>
      <c r="E191" s="211">
        <v>2.84</v>
      </c>
      <c r="F191" s="209"/>
    </row>
    <row r="192" spans="1:6" ht="13.5" customHeight="1">
      <c r="A192" s="209" t="s">
        <v>27</v>
      </c>
      <c r="B192" s="209" t="s">
        <v>264</v>
      </c>
      <c r="C192" s="225">
        <v>39923</v>
      </c>
      <c r="D192" s="209" t="s">
        <v>716</v>
      </c>
      <c r="E192" s="211">
        <v>2.83</v>
      </c>
      <c r="F192" s="209"/>
    </row>
    <row r="193" spans="1:6" ht="13.5" customHeight="1">
      <c r="A193" s="209" t="s">
        <v>28</v>
      </c>
      <c r="B193" s="209" t="s">
        <v>750</v>
      </c>
      <c r="C193" s="225">
        <v>40170</v>
      </c>
      <c r="D193" s="209" t="s">
        <v>737</v>
      </c>
      <c r="E193" s="211">
        <v>2.78</v>
      </c>
      <c r="F193" s="209"/>
    </row>
    <row r="194" spans="1:6" ht="13.5" customHeight="1">
      <c r="A194" s="209" t="s">
        <v>29</v>
      </c>
      <c r="B194" s="209" t="s">
        <v>596</v>
      </c>
      <c r="C194" s="225">
        <v>40066</v>
      </c>
      <c r="D194" s="209" t="s">
        <v>715</v>
      </c>
      <c r="E194" s="211">
        <v>2.77</v>
      </c>
      <c r="F194" s="209"/>
    </row>
    <row r="195" spans="1:6" ht="13.5" customHeight="1">
      <c r="A195" s="209" t="s">
        <v>30</v>
      </c>
      <c r="B195" s="209" t="s">
        <v>246</v>
      </c>
      <c r="C195" s="225">
        <v>39704</v>
      </c>
      <c r="D195" s="209" t="s">
        <v>717</v>
      </c>
      <c r="E195" s="211">
        <v>2.74</v>
      </c>
      <c r="F195" s="209"/>
    </row>
    <row r="196" spans="1:6" ht="13.5" customHeight="1">
      <c r="A196" s="209" t="s">
        <v>32</v>
      </c>
      <c r="B196" s="209" t="s">
        <v>573</v>
      </c>
      <c r="C196" s="225">
        <v>39989</v>
      </c>
      <c r="D196" s="209" t="s">
        <v>737</v>
      </c>
      <c r="E196" s="211">
        <v>2.63</v>
      </c>
      <c r="F196" s="209"/>
    </row>
    <row r="197" spans="1:6" ht="13.5" customHeight="1">
      <c r="A197" s="209" t="s">
        <v>36</v>
      </c>
      <c r="B197" s="209" t="s">
        <v>731</v>
      </c>
      <c r="C197" s="225">
        <v>40159</v>
      </c>
      <c r="D197" s="209" t="s">
        <v>716</v>
      </c>
      <c r="E197" s="211">
        <v>2.3</v>
      </c>
      <c r="F197" s="209"/>
    </row>
    <row r="198" spans="1:6" ht="13.5" customHeight="1">
      <c r="A198" s="209" t="s">
        <v>751</v>
      </c>
      <c r="B198" s="209" t="s">
        <v>752</v>
      </c>
      <c r="C198" s="225">
        <v>40022</v>
      </c>
      <c r="D198" s="209" t="s">
        <v>715</v>
      </c>
      <c r="E198" s="211">
        <v>2.69</v>
      </c>
      <c r="F198" s="209"/>
    </row>
    <row r="199" spans="1:6" ht="13.5" customHeight="1">
      <c r="A199" s="209" t="s">
        <v>751</v>
      </c>
      <c r="B199" s="209" t="s">
        <v>270</v>
      </c>
      <c r="C199" s="225">
        <v>40052</v>
      </c>
      <c r="D199" s="209" t="s">
        <v>715</v>
      </c>
      <c r="E199" s="211">
        <v>2.21</v>
      </c>
      <c r="F199" s="209"/>
    </row>
    <row r="200" spans="1:6" ht="13.5" customHeight="1">
      <c r="A200" s="224" t="s">
        <v>773</v>
      </c>
      <c r="B200" s="209"/>
      <c r="C200" s="209"/>
      <c r="D200" s="209"/>
      <c r="E200" s="209"/>
      <c r="F200" s="209"/>
    </row>
    <row r="201" spans="1:6" ht="13.5" customHeight="1">
      <c r="A201" s="209" t="s">
        <v>0</v>
      </c>
      <c r="B201" s="209" t="s">
        <v>165</v>
      </c>
      <c r="C201" s="225">
        <v>39463</v>
      </c>
      <c r="D201" s="209" t="s">
        <v>717</v>
      </c>
      <c r="E201" s="205">
        <v>25.8</v>
      </c>
      <c r="F201" s="209">
        <v>17</v>
      </c>
    </row>
    <row r="202" spans="1:6" ht="13.5" customHeight="1">
      <c r="A202" s="209" t="s">
        <v>55</v>
      </c>
      <c r="B202" s="209" t="s">
        <v>161</v>
      </c>
      <c r="C202" s="225">
        <v>39608</v>
      </c>
      <c r="D202" s="209" t="s">
        <v>717</v>
      </c>
      <c r="E202" s="205">
        <v>23.3</v>
      </c>
      <c r="F202" s="209">
        <v>15</v>
      </c>
    </row>
    <row r="203" spans="1:6" ht="13.5" customHeight="1">
      <c r="A203" s="209" t="s">
        <v>56</v>
      </c>
      <c r="B203" s="230" t="s">
        <v>755</v>
      </c>
      <c r="C203" s="230">
        <v>2009</v>
      </c>
      <c r="D203" s="209" t="s">
        <v>69</v>
      </c>
      <c r="E203" s="205">
        <v>18.6</v>
      </c>
      <c r="F203" s="209">
        <v>13</v>
      </c>
    </row>
    <row r="204" spans="1:6" ht="13.5" customHeight="1">
      <c r="A204" s="209" t="s">
        <v>57</v>
      </c>
      <c r="B204" s="209" t="s">
        <v>485</v>
      </c>
      <c r="C204" s="225">
        <v>39611</v>
      </c>
      <c r="D204" s="209" t="s">
        <v>715</v>
      </c>
      <c r="E204" s="205">
        <v>16.4</v>
      </c>
      <c r="F204" s="209">
        <v>12</v>
      </c>
    </row>
    <row r="205" spans="1:6" ht="13.5" customHeight="1">
      <c r="A205" s="209" t="s">
        <v>58</v>
      </c>
      <c r="B205" s="209" t="s">
        <v>754</v>
      </c>
      <c r="C205" s="225">
        <v>39456</v>
      </c>
      <c r="D205" s="209" t="s">
        <v>715</v>
      </c>
      <c r="E205" s="205">
        <v>16.1</v>
      </c>
      <c r="F205" s="209">
        <v>11</v>
      </c>
    </row>
    <row r="206" spans="1:6" ht="13.5" customHeight="1">
      <c r="A206" s="209" t="s">
        <v>59</v>
      </c>
      <c r="B206" s="209" t="s">
        <v>488</v>
      </c>
      <c r="C206" s="209">
        <v>2009</v>
      </c>
      <c r="D206" s="209" t="s">
        <v>34</v>
      </c>
      <c r="E206" s="205">
        <v>15.9</v>
      </c>
      <c r="F206" s="209">
        <v>10</v>
      </c>
    </row>
    <row r="207" spans="1:6" ht="13.5" customHeight="1">
      <c r="A207" s="209" t="s">
        <v>60</v>
      </c>
      <c r="B207" s="209" t="s">
        <v>671</v>
      </c>
      <c r="C207" s="209">
        <v>2008</v>
      </c>
      <c r="D207" s="209" t="s">
        <v>34</v>
      </c>
      <c r="E207" s="205">
        <v>14.7</v>
      </c>
      <c r="F207" s="209">
        <v>9</v>
      </c>
    </row>
    <row r="208" spans="1:6" ht="13.5" customHeight="1">
      <c r="A208" s="209" t="s">
        <v>61</v>
      </c>
      <c r="B208" s="230" t="s">
        <v>185</v>
      </c>
      <c r="C208" s="230">
        <v>2008</v>
      </c>
      <c r="D208" s="209" t="s">
        <v>69</v>
      </c>
      <c r="E208" s="205">
        <v>14</v>
      </c>
      <c r="F208" s="209">
        <v>8</v>
      </c>
    </row>
    <row r="209" spans="1:6" ht="13.5" customHeight="1">
      <c r="A209" s="209" t="s">
        <v>63</v>
      </c>
      <c r="B209" s="209" t="s">
        <v>196</v>
      </c>
      <c r="C209" s="225">
        <v>39890</v>
      </c>
      <c r="D209" s="209" t="s">
        <v>715</v>
      </c>
      <c r="E209" s="205">
        <v>12.3</v>
      </c>
      <c r="F209" s="209">
        <v>7</v>
      </c>
    </row>
    <row r="210" spans="1:6" ht="13.5" customHeight="1">
      <c r="A210" s="209" t="s">
        <v>64</v>
      </c>
      <c r="B210" s="209" t="s">
        <v>176</v>
      </c>
      <c r="C210" s="225">
        <v>39663</v>
      </c>
      <c r="D210" s="209" t="s">
        <v>715</v>
      </c>
      <c r="E210" s="205">
        <v>11.6</v>
      </c>
      <c r="F210" s="209">
        <v>6</v>
      </c>
    </row>
    <row r="211" spans="1:6" ht="13.5" customHeight="1">
      <c r="A211" s="209" t="s">
        <v>65</v>
      </c>
      <c r="B211" s="231" t="s">
        <v>738</v>
      </c>
      <c r="C211" s="232">
        <v>2008</v>
      </c>
      <c r="D211" s="209" t="s">
        <v>69</v>
      </c>
      <c r="E211" s="205">
        <v>9.8</v>
      </c>
      <c r="F211" s="209">
        <v>5</v>
      </c>
    </row>
    <row r="212" spans="1:6" ht="13.5" customHeight="1">
      <c r="A212" s="209" t="s">
        <v>66</v>
      </c>
      <c r="B212" s="209" t="s">
        <v>218</v>
      </c>
      <c r="C212" s="225">
        <v>39848</v>
      </c>
      <c r="D212" s="209" t="s">
        <v>715</v>
      </c>
      <c r="E212" s="205">
        <v>9.5</v>
      </c>
      <c r="F212" s="209">
        <v>4</v>
      </c>
    </row>
    <row r="213" spans="1:6" ht="13.5" customHeight="1">
      <c r="A213" s="209" t="s">
        <v>11</v>
      </c>
      <c r="B213" s="209" t="s">
        <v>204</v>
      </c>
      <c r="C213" s="225">
        <v>40101</v>
      </c>
      <c r="D213" s="209" t="s">
        <v>715</v>
      </c>
      <c r="E213" s="205">
        <v>8.6</v>
      </c>
      <c r="F213" s="209">
        <v>3</v>
      </c>
    </row>
    <row r="214" spans="1:6" ht="13.5" customHeight="1">
      <c r="A214" s="224" t="s">
        <v>774</v>
      </c>
      <c r="B214" s="209"/>
      <c r="C214" s="209"/>
      <c r="D214" s="209"/>
      <c r="E214" s="219"/>
      <c r="F214" s="209"/>
    </row>
    <row r="215" spans="1:6" ht="13.5" customHeight="1">
      <c r="A215" s="209" t="s">
        <v>0</v>
      </c>
      <c r="B215" s="209" t="s">
        <v>223</v>
      </c>
      <c r="C215" s="225">
        <v>39579</v>
      </c>
      <c r="D215" s="209" t="s">
        <v>717</v>
      </c>
      <c r="E215" s="220">
        <v>38.6</v>
      </c>
      <c r="F215" s="209">
        <v>17</v>
      </c>
    </row>
    <row r="216" spans="1:6" ht="13.5" customHeight="1">
      <c r="A216" s="209" t="s">
        <v>55</v>
      </c>
      <c r="B216" s="209" t="s">
        <v>236</v>
      </c>
      <c r="C216" s="225">
        <v>39608</v>
      </c>
      <c r="D216" s="209" t="s">
        <v>717</v>
      </c>
      <c r="E216" s="220">
        <v>31</v>
      </c>
      <c r="F216" s="209">
        <v>15</v>
      </c>
    </row>
    <row r="217" spans="1:6" ht="13.5" customHeight="1">
      <c r="A217" s="209" t="s">
        <v>56</v>
      </c>
      <c r="B217" s="209" t="s">
        <v>760</v>
      </c>
      <c r="C217" s="209">
        <v>2008</v>
      </c>
      <c r="D217" s="209" t="s">
        <v>34</v>
      </c>
      <c r="E217" s="220">
        <v>30.4</v>
      </c>
      <c r="F217" s="209">
        <v>13</v>
      </c>
    </row>
    <row r="218" spans="1:6" ht="13.5" customHeight="1">
      <c r="A218" s="209" t="s">
        <v>57</v>
      </c>
      <c r="B218" s="230" t="s">
        <v>742</v>
      </c>
      <c r="C218" s="230">
        <v>2008</v>
      </c>
      <c r="D218" s="209" t="s">
        <v>69</v>
      </c>
      <c r="E218" s="220">
        <v>27.8</v>
      </c>
      <c r="F218" s="209">
        <v>12</v>
      </c>
    </row>
    <row r="219" spans="1:6" ht="13.5" customHeight="1">
      <c r="A219" s="209" t="s">
        <v>58</v>
      </c>
      <c r="B219" s="230" t="s">
        <v>701</v>
      </c>
      <c r="C219" s="230">
        <v>2008</v>
      </c>
      <c r="D219" s="209" t="s">
        <v>69</v>
      </c>
      <c r="E219" s="220">
        <v>25.4</v>
      </c>
      <c r="F219" s="209">
        <v>11</v>
      </c>
    </row>
    <row r="220" spans="1:6" ht="13.5" customHeight="1">
      <c r="A220" s="209" t="s">
        <v>59</v>
      </c>
      <c r="B220" s="209" t="s">
        <v>629</v>
      </c>
      <c r="C220" s="209">
        <v>2008</v>
      </c>
      <c r="D220" s="209" t="s">
        <v>34</v>
      </c>
      <c r="E220" s="220">
        <v>23.9</v>
      </c>
      <c r="F220" s="209">
        <v>10</v>
      </c>
    </row>
    <row r="221" spans="1:6" ht="13.5" customHeight="1">
      <c r="A221" s="209" t="s">
        <v>60</v>
      </c>
      <c r="B221" s="209" t="s">
        <v>775</v>
      </c>
      <c r="C221" s="209">
        <v>2008</v>
      </c>
      <c r="D221" s="209" t="s">
        <v>34</v>
      </c>
      <c r="E221" s="220">
        <v>23.6</v>
      </c>
      <c r="F221" s="209">
        <v>9</v>
      </c>
    </row>
    <row r="222" spans="1:6" ht="13.5" customHeight="1">
      <c r="A222" s="209" t="s">
        <v>61</v>
      </c>
      <c r="B222" s="209" t="s">
        <v>697</v>
      </c>
      <c r="C222" s="209">
        <v>2009</v>
      </c>
      <c r="D222" s="209" t="s">
        <v>34</v>
      </c>
      <c r="E222" s="220">
        <v>23.3</v>
      </c>
      <c r="F222" s="209">
        <v>8</v>
      </c>
    </row>
    <row r="223" spans="1:6" ht="13.5" customHeight="1">
      <c r="A223" s="209" t="s">
        <v>63</v>
      </c>
      <c r="B223" s="209" t="s">
        <v>234</v>
      </c>
      <c r="C223" s="225">
        <v>39473</v>
      </c>
      <c r="D223" s="209" t="s">
        <v>715</v>
      </c>
      <c r="E223" s="220">
        <v>22.8</v>
      </c>
      <c r="F223" s="209">
        <v>7</v>
      </c>
    </row>
    <row r="224" spans="1:6" ht="13.5" customHeight="1">
      <c r="A224" s="209" t="s">
        <v>64</v>
      </c>
      <c r="B224" s="209" t="s">
        <v>624</v>
      </c>
      <c r="C224" s="225">
        <v>39827</v>
      </c>
      <c r="D224" s="209" t="s">
        <v>715</v>
      </c>
      <c r="E224" s="220">
        <v>21.4</v>
      </c>
      <c r="F224" s="209">
        <v>6</v>
      </c>
    </row>
    <row r="225" spans="1:6" ht="13.5" customHeight="1">
      <c r="A225" s="209" t="s">
        <v>65</v>
      </c>
      <c r="B225" s="230" t="s">
        <v>692</v>
      </c>
      <c r="C225" s="230">
        <v>2008</v>
      </c>
      <c r="D225" s="209" t="s">
        <v>69</v>
      </c>
      <c r="E225" s="220">
        <v>21.4</v>
      </c>
      <c r="F225" s="209">
        <v>5</v>
      </c>
    </row>
    <row r="226" spans="1:6" ht="13.5" customHeight="1">
      <c r="A226" s="209" t="s">
        <v>66</v>
      </c>
      <c r="B226" s="209" t="s">
        <v>699</v>
      </c>
      <c r="C226" s="229">
        <v>2008</v>
      </c>
      <c r="D226" s="209" t="s">
        <v>737</v>
      </c>
      <c r="E226" s="220">
        <v>21.35</v>
      </c>
      <c r="F226" s="209">
        <v>4</v>
      </c>
    </row>
    <row r="227" spans="1:6" ht="13.5" customHeight="1">
      <c r="A227" s="209" t="s">
        <v>11</v>
      </c>
      <c r="B227" s="209" t="s">
        <v>762</v>
      </c>
      <c r="C227" s="225">
        <v>39956</v>
      </c>
      <c r="D227" s="209" t="s">
        <v>737</v>
      </c>
      <c r="E227" s="220">
        <v>21.3</v>
      </c>
      <c r="F227" s="209">
        <v>3</v>
      </c>
    </row>
    <row r="228" spans="1:6" ht="13.5" customHeight="1">
      <c r="A228" s="209" t="s">
        <v>12</v>
      </c>
      <c r="B228" s="230" t="s">
        <v>628</v>
      </c>
      <c r="C228" s="230">
        <v>2009</v>
      </c>
      <c r="D228" s="209" t="s">
        <v>69</v>
      </c>
      <c r="E228" s="220">
        <v>17.8</v>
      </c>
      <c r="F228" s="209">
        <v>2</v>
      </c>
    </row>
    <row r="229" spans="1:6" ht="13.5" customHeight="1">
      <c r="A229" s="209" t="s">
        <v>13</v>
      </c>
      <c r="B229" s="209" t="s">
        <v>571</v>
      </c>
      <c r="C229" s="225">
        <v>39751</v>
      </c>
      <c r="D229" s="209" t="s">
        <v>715</v>
      </c>
      <c r="E229" s="220">
        <v>17.5</v>
      </c>
      <c r="F229" s="209">
        <v>1</v>
      </c>
    </row>
    <row r="230" spans="1:6" ht="13.5" customHeight="1">
      <c r="A230" s="209" t="s">
        <v>14</v>
      </c>
      <c r="B230" s="209" t="s">
        <v>259</v>
      </c>
      <c r="C230" s="209">
        <v>2009</v>
      </c>
      <c r="D230" s="209" t="s">
        <v>89</v>
      </c>
      <c r="E230" s="206">
        <v>16.8</v>
      </c>
      <c r="F230" s="209"/>
    </row>
    <row r="231" spans="1:6" ht="13.5" customHeight="1">
      <c r="A231" s="209" t="s">
        <v>15</v>
      </c>
      <c r="B231" s="209" t="s">
        <v>711</v>
      </c>
      <c r="C231" s="225">
        <v>39932</v>
      </c>
      <c r="D231" s="209" t="s">
        <v>715</v>
      </c>
      <c r="E231" s="206">
        <v>16.6</v>
      </c>
      <c r="F231" s="209"/>
    </row>
    <row r="232" spans="1:6" ht="13.5" customHeight="1">
      <c r="A232" s="209" t="s">
        <v>16</v>
      </c>
      <c r="B232" s="209" t="s">
        <v>233</v>
      </c>
      <c r="C232" s="225">
        <v>39960</v>
      </c>
      <c r="D232" s="209" t="s">
        <v>715</v>
      </c>
      <c r="E232" s="220">
        <v>15.3</v>
      </c>
      <c r="F232" s="209"/>
    </row>
    <row r="233" spans="1:6" ht="13.5" customHeight="1">
      <c r="A233" s="209" t="s">
        <v>17</v>
      </c>
      <c r="B233" s="230" t="s">
        <v>228</v>
      </c>
      <c r="C233" s="230">
        <v>2009</v>
      </c>
      <c r="D233" s="209" t="s">
        <v>69</v>
      </c>
      <c r="E233" s="220">
        <v>15.3</v>
      </c>
      <c r="F233" s="209"/>
    </row>
    <row r="234" spans="1:6" ht="13.5" customHeight="1">
      <c r="A234" s="209" t="s">
        <v>18</v>
      </c>
      <c r="B234" s="209" t="s">
        <v>567</v>
      </c>
      <c r="C234" s="225">
        <v>39702</v>
      </c>
      <c r="D234" s="209" t="s">
        <v>717</v>
      </c>
      <c r="E234" s="211">
        <v>15.2</v>
      </c>
      <c r="F234" s="209"/>
    </row>
    <row r="235" spans="1:6" ht="13.5" customHeight="1">
      <c r="A235" s="209" t="s">
        <v>19</v>
      </c>
      <c r="B235" s="209" t="s">
        <v>748</v>
      </c>
      <c r="C235" s="225">
        <v>39470</v>
      </c>
      <c r="D235" s="209" t="s">
        <v>717</v>
      </c>
      <c r="E235" s="220">
        <v>14.9</v>
      </c>
      <c r="F235" s="209"/>
    </row>
    <row r="236" spans="1:6" ht="13.5" customHeight="1">
      <c r="A236" s="209" t="s">
        <v>20</v>
      </c>
      <c r="B236" s="209" t="s">
        <v>245</v>
      </c>
      <c r="C236" s="225">
        <v>39590</v>
      </c>
      <c r="D236" s="209" t="s">
        <v>717</v>
      </c>
      <c r="E236" s="220">
        <v>14.2</v>
      </c>
      <c r="F236" s="209"/>
    </row>
    <row r="237" spans="1:6" ht="13.5" customHeight="1">
      <c r="A237" s="209" t="s">
        <v>21</v>
      </c>
      <c r="B237" s="209" t="s">
        <v>700</v>
      </c>
      <c r="C237" s="209">
        <v>2009</v>
      </c>
      <c r="D237" s="209" t="s">
        <v>34</v>
      </c>
      <c r="E237" s="220">
        <v>13.9</v>
      </c>
      <c r="F237" s="209"/>
    </row>
    <row r="238" spans="1:6" ht="13.5" customHeight="1">
      <c r="A238" s="209" t="s">
        <v>22</v>
      </c>
      <c r="B238" s="209" t="s">
        <v>237</v>
      </c>
      <c r="C238" s="225">
        <v>39663</v>
      </c>
      <c r="D238" s="209" t="s">
        <v>715</v>
      </c>
      <c r="E238" s="220">
        <v>11.8</v>
      </c>
      <c r="F238" s="209"/>
    </row>
    <row r="239" spans="1:6" ht="13.5" customHeight="1">
      <c r="A239" s="209" t="s">
        <v>23</v>
      </c>
      <c r="B239" s="209" t="s">
        <v>776</v>
      </c>
      <c r="C239" s="209">
        <v>2009</v>
      </c>
      <c r="D239" s="209" t="s">
        <v>34</v>
      </c>
      <c r="E239" s="220">
        <v>8.2</v>
      </c>
      <c r="F239" s="209"/>
    </row>
    <row r="240" spans="1:6" ht="13.5" customHeight="1">
      <c r="A240" s="224" t="s">
        <v>777</v>
      </c>
      <c r="B240" s="209"/>
      <c r="C240" s="209"/>
      <c r="D240" s="209"/>
      <c r="E240" s="209"/>
      <c r="F240" s="209"/>
    </row>
    <row r="241" spans="1:6" ht="13.5" customHeight="1">
      <c r="A241" s="209" t="s">
        <v>0</v>
      </c>
      <c r="B241" s="209" t="s">
        <v>778</v>
      </c>
      <c r="C241" s="209" t="s">
        <v>779</v>
      </c>
      <c r="D241" s="207"/>
      <c r="E241" s="207">
        <v>0.0016377314814814815</v>
      </c>
      <c r="F241" s="209">
        <v>17</v>
      </c>
    </row>
    <row r="242" spans="1:6" ht="13.5" customHeight="1">
      <c r="A242" s="209" t="s">
        <v>55</v>
      </c>
      <c r="B242" s="209" t="s">
        <v>780</v>
      </c>
      <c r="C242" s="209" t="s">
        <v>781</v>
      </c>
      <c r="D242" s="207"/>
      <c r="E242" s="207">
        <v>0.0016832175925925927</v>
      </c>
      <c r="F242" s="209">
        <v>15</v>
      </c>
    </row>
    <row r="243" spans="1:6" ht="13.5" customHeight="1">
      <c r="A243" s="209" t="s">
        <v>56</v>
      </c>
      <c r="B243" s="209" t="s">
        <v>782</v>
      </c>
      <c r="C243" s="209" t="s">
        <v>783</v>
      </c>
      <c r="D243" s="207"/>
      <c r="E243" s="207">
        <v>0.0017362268518518519</v>
      </c>
      <c r="F243" s="209">
        <v>13</v>
      </c>
    </row>
    <row r="244" spans="1:6" ht="13.5" customHeight="1">
      <c r="A244" s="209" t="s">
        <v>57</v>
      </c>
      <c r="B244" s="209" t="s">
        <v>784</v>
      </c>
      <c r="C244" s="209" t="s">
        <v>785</v>
      </c>
      <c r="D244" s="207"/>
      <c r="E244" s="207">
        <v>0.0017457175925925928</v>
      </c>
      <c r="F244" s="209">
        <v>12</v>
      </c>
    </row>
    <row r="245" spans="1:6" ht="13.5" customHeight="1">
      <c r="A245" s="209" t="s">
        <v>58</v>
      </c>
      <c r="B245" s="209" t="s">
        <v>786</v>
      </c>
      <c r="C245" s="209" t="s">
        <v>787</v>
      </c>
      <c r="D245" s="221"/>
      <c r="E245" s="221">
        <v>0.0017671296296296296</v>
      </c>
      <c r="F245" s="209">
        <v>11</v>
      </c>
    </row>
    <row r="246" spans="1:6" ht="13.5" customHeight="1">
      <c r="A246" s="209" t="s">
        <v>59</v>
      </c>
      <c r="B246" s="209" t="s">
        <v>788</v>
      </c>
      <c r="C246" s="209" t="s">
        <v>789</v>
      </c>
      <c r="D246" s="221"/>
      <c r="E246" s="221">
        <v>0.0017856481481481482</v>
      </c>
      <c r="F246" s="209">
        <v>10</v>
      </c>
    </row>
    <row r="247" spans="1:6" ht="13.5" customHeight="1">
      <c r="A247" s="209" t="s">
        <v>60</v>
      </c>
      <c r="B247" s="209" t="s">
        <v>790</v>
      </c>
      <c r="C247" s="209" t="s">
        <v>791</v>
      </c>
      <c r="D247" s="207"/>
      <c r="E247" s="207">
        <v>0.0018208333333333332</v>
      </c>
      <c r="F247" s="209">
        <v>9</v>
      </c>
    </row>
    <row r="248" spans="1:6" ht="13.5" customHeight="1">
      <c r="A248" s="209" t="s">
        <v>61</v>
      </c>
      <c r="B248" s="209" t="s">
        <v>792</v>
      </c>
      <c r="C248" s="209" t="s">
        <v>793</v>
      </c>
      <c r="D248" s="207"/>
      <c r="E248" s="207">
        <v>0.0019023148148148148</v>
      </c>
      <c r="F248" s="209">
        <v>8</v>
      </c>
    </row>
    <row r="249" spans="1:6" ht="13.5" customHeight="1">
      <c r="A249" s="209" t="s">
        <v>63</v>
      </c>
      <c r="B249" s="209" t="s">
        <v>794</v>
      </c>
      <c r="C249" s="209" t="s">
        <v>795</v>
      </c>
      <c r="D249" s="221"/>
      <c r="E249" s="221">
        <v>0.002000925925925926</v>
      </c>
      <c r="F249" s="209">
        <v>7</v>
      </c>
    </row>
    <row r="250" spans="1:6" ht="13.5" customHeight="1">
      <c r="A250" s="224" t="s">
        <v>796</v>
      </c>
      <c r="B250" s="209"/>
      <c r="C250" s="209"/>
      <c r="D250" s="219"/>
      <c r="E250" s="209"/>
      <c r="F250" s="209"/>
    </row>
    <row r="251" spans="1:6" ht="13.5" customHeight="1">
      <c r="A251" s="209" t="s">
        <v>0</v>
      </c>
      <c r="B251" s="209" t="s">
        <v>782</v>
      </c>
      <c r="C251" s="209" t="s">
        <v>797</v>
      </c>
      <c r="D251" s="222"/>
      <c r="E251" s="222">
        <v>0.001610763888888889</v>
      </c>
      <c r="F251" s="209">
        <v>17</v>
      </c>
    </row>
    <row r="252" spans="1:6" ht="13.5" customHeight="1">
      <c r="A252" s="209" t="s">
        <v>55</v>
      </c>
      <c r="B252" s="209" t="s">
        <v>780</v>
      </c>
      <c r="C252" s="209" t="s">
        <v>798</v>
      </c>
      <c r="D252" s="222"/>
      <c r="E252" s="222">
        <v>0.0016454861111111112</v>
      </c>
      <c r="F252" s="209">
        <v>15</v>
      </c>
    </row>
    <row r="253" spans="1:6" ht="13.5" customHeight="1">
      <c r="A253" s="209" t="s">
        <v>56</v>
      </c>
      <c r="B253" s="209" t="s">
        <v>778</v>
      </c>
      <c r="C253" s="209" t="s">
        <v>799</v>
      </c>
      <c r="D253" s="208"/>
      <c r="E253" s="208">
        <v>0.0016872685185185187</v>
      </c>
      <c r="F253" s="209">
        <v>13</v>
      </c>
    </row>
    <row r="254" spans="1:6" ht="13.5" customHeight="1">
      <c r="A254" s="209" t="s">
        <v>57</v>
      </c>
      <c r="B254" s="209" t="s">
        <v>790</v>
      </c>
      <c r="C254" s="209" t="s">
        <v>800</v>
      </c>
      <c r="D254" s="208"/>
      <c r="E254" s="208">
        <v>0.0017085648148148147</v>
      </c>
      <c r="F254" s="209">
        <v>12</v>
      </c>
    </row>
    <row r="255" spans="1:6" ht="13.5" customHeight="1">
      <c r="A255" s="209" t="s">
        <v>58</v>
      </c>
      <c r="B255" s="209" t="s">
        <v>784</v>
      </c>
      <c r="C255" s="209" t="s">
        <v>801</v>
      </c>
      <c r="D255" s="222"/>
      <c r="E255" s="222">
        <v>0.0017209490740740742</v>
      </c>
      <c r="F255" s="209">
        <v>11</v>
      </c>
    </row>
    <row r="256" spans="1:6" ht="13.5" customHeight="1">
      <c r="A256" s="209" t="s">
        <v>59</v>
      </c>
      <c r="B256" s="209" t="s">
        <v>788</v>
      </c>
      <c r="C256" s="209" t="s">
        <v>802</v>
      </c>
      <c r="D256" s="222"/>
      <c r="E256" s="222">
        <v>0.0017377314814814816</v>
      </c>
      <c r="F256" s="209">
        <v>10</v>
      </c>
    </row>
    <row r="257" spans="1:6" ht="13.5" customHeight="1">
      <c r="A257" s="209" t="s">
        <v>60</v>
      </c>
      <c r="B257" s="209" t="s">
        <v>786</v>
      </c>
      <c r="C257" s="209" t="s">
        <v>803</v>
      </c>
      <c r="D257" s="222"/>
      <c r="E257" s="222">
        <v>0.0017812499999999998</v>
      </c>
      <c r="F257" s="209">
        <v>9</v>
      </c>
    </row>
    <row r="258" spans="1:6" ht="13.5" customHeight="1">
      <c r="A258" s="209" t="s">
        <v>61</v>
      </c>
      <c r="B258" s="209" t="s">
        <v>804</v>
      </c>
      <c r="C258" s="209" t="s">
        <v>805</v>
      </c>
      <c r="D258" s="222"/>
      <c r="E258" s="222">
        <v>0.001823263888888889</v>
      </c>
      <c r="F258" s="209">
        <v>8</v>
      </c>
    </row>
    <row r="259" spans="1:6" ht="13.5" customHeight="1">
      <c r="A259" s="209" t="s">
        <v>63</v>
      </c>
      <c r="B259" s="209" t="s">
        <v>794</v>
      </c>
      <c r="C259" s="209" t="s">
        <v>806</v>
      </c>
      <c r="D259" s="222"/>
      <c r="E259" s="222">
        <v>0.0019045138888888887</v>
      </c>
      <c r="F259" s="209">
        <v>7</v>
      </c>
    </row>
    <row r="260" spans="1:6" ht="13.5" customHeight="1">
      <c r="A260" s="209" t="s">
        <v>64</v>
      </c>
      <c r="B260" s="209" t="s">
        <v>737</v>
      </c>
      <c r="C260" s="209" t="s">
        <v>807</v>
      </c>
      <c r="D260" s="222"/>
      <c r="E260" s="222">
        <v>0.001935185185185185</v>
      </c>
      <c r="F260" s="209">
        <v>6</v>
      </c>
    </row>
  </sheetData>
  <sheetProtection/>
  <mergeCells count="2">
    <mergeCell ref="A1:F1"/>
    <mergeCell ref="A2:F2"/>
  </mergeCells>
  <printOptions/>
  <pageMargins left="0.5104166666666666" right="0.7" top="0.2604166666666667" bottom="0.2604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4"/>
  <sheetViews>
    <sheetView view="pageLayout" workbookViewId="0" topLeftCell="A1">
      <selection activeCell="A1" sqref="A1:IV2"/>
    </sheetView>
  </sheetViews>
  <sheetFormatPr defaultColWidth="9.00390625" defaultRowHeight="12.75"/>
  <cols>
    <col min="1" max="1" width="3.375" style="0" customWidth="1"/>
    <col min="2" max="2" width="19.375" style="235" customWidth="1"/>
    <col min="3" max="3" width="10.00390625" style="236" customWidth="1"/>
    <col min="4" max="4" width="13.00390625" style="235" customWidth="1"/>
    <col min="5" max="5" width="6.125" style="237" customWidth="1"/>
    <col min="6" max="6" width="5.75390625" style="237" customWidth="1"/>
    <col min="7" max="7" width="1.37890625" style="167" customWidth="1"/>
    <col min="8" max="9" width="7.125" style="237" customWidth="1"/>
    <col min="10" max="10" width="1.37890625" style="167" customWidth="1"/>
    <col min="11" max="11" width="6.125" style="237" customWidth="1"/>
    <col min="12" max="12" width="6.375" style="237" customWidth="1"/>
    <col min="13" max="13" width="1.37890625" style="167" customWidth="1"/>
    <col min="14" max="14" width="7.125" style="238" customWidth="1"/>
  </cols>
  <sheetData>
    <row r="1" spans="1:14" ht="23.25">
      <c r="A1" s="307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8">
      <c r="A2" s="308" t="s">
        <v>841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ht="6" customHeight="1"/>
    <row r="4" spans="2:14" ht="15.75" customHeight="1">
      <c r="B4" s="239"/>
      <c r="C4" s="240"/>
      <c r="D4" s="174"/>
      <c r="E4" s="309" t="s">
        <v>658</v>
      </c>
      <c r="F4" s="310"/>
      <c r="G4" s="290"/>
      <c r="H4" s="309" t="s">
        <v>659</v>
      </c>
      <c r="I4" s="310"/>
      <c r="J4" s="290"/>
      <c r="K4" s="309" t="s">
        <v>809</v>
      </c>
      <c r="L4" s="310"/>
      <c r="M4" s="241"/>
      <c r="N4" s="242"/>
    </row>
    <row r="5" spans="2:14" ht="12.75">
      <c r="B5" s="243" t="s">
        <v>810</v>
      </c>
      <c r="C5" s="244" t="s">
        <v>811</v>
      </c>
      <c r="D5" s="244" t="s">
        <v>812</v>
      </c>
      <c r="E5" s="245" t="s">
        <v>813</v>
      </c>
      <c r="F5" s="245" t="s">
        <v>814</v>
      </c>
      <c r="G5" s="246"/>
      <c r="H5" s="245" t="s">
        <v>813</v>
      </c>
      <c r="I5" s="245" t="s">
        <v>814</v>
      </c>
      <c r="J5" s="246"/>
      <c r="K5" s="247" t="s">
        <v>813</v>
      </c>
      <c r="L5" s="245" t="s">
        <v>814</v>
      </c>
      <c r="M5" s="246"/>
      <c r="N5" s="248" t="s">
        <v>815</v>
      </c>
    </row>
    <row r="6" spans="1:14" ht="15">
      <c r="A6" s="249">
        <v>1</v>
      </c>
      <c r="B6" s="250" t="s">
        <v>165</v>
      </c>
      <c r="C6" s="251">
        <v>39463</v>
      </c>
      <c r="D6" s="252" t="s">
        <v>717</v>
      </c>
      <c r="E6" s="253">
        <v>343</v>
      </c>
      <c r="F6" s="254">
        <v>4</v>
      </c>
      <c r="G6" s="129"/>
      <c r="H6" s="255">
        <v>27.9</v>
      </c>
      <c r="I6" s="256">
        <v>1</v>
      </c>
      <c r="J6" s="129"/>
      <c r="K6" s="257">
        <v>9.94</v>
      </c>
      <c r="L6" s="258">
        <v>2</v>
      </c>
      <c r="N6" s="259">
        <f aca="true" t="shared" si="0" ref="N6:N59">SUM(F6,I6,L6)</f>
        <v>7</v>
      </c>
    </row>
    <row r="7" spans="1:14" ht="15">
      <c r="A7" s="260">
        <v>2</v>
      </c>
      <c r="B7" s="250" t="s">
        <v>162</v>
      </c>
      <c r="C7" s="251">
        <v>39673</v>
      </c>
      <c r="D7" s="252" t="s">
        <v>717</v>
      </c>
      <c r="E7" s="253">
        <v>340</v>
      </c>
      <c r="F7" s="254">
        <v>5</v>
      </c>
      <c r="G7" s="129"/>
      <c r="H7" s="255">
        <v>26.65</v>
      </c>
      <c r="I7" s="258">
        <v>2</v>
      </c>
      <c r="J7" s="129"/>
      <c r="K7" s="257">
        <v>9.96</v>
      </c>
      <c r="L7" s="261">
        <v>3</v>
      </c>
      <c r="N7" s="259">
        <f t="shared" si="0"/>
        <v>10</v>
      </c>
    </row>
    <row r="8" spans="1:14" ht="15">
      <c r="A8" s="262">
        <v>3</v>
      </c>
      <c r="B8" s="250" t="s">
        <v>164</v>
      </c>
      <c r="C8" s="263">
        <v>2008</v>
      </c>
      <c r="D8" s="252" t="s">
        <v>816</v>
      </c>
      <c r="E8" s="253">
        <v>359</v>
      </c>
      <c r="F8" s="256">
        <v>1</v>
      </c>
      <c r="G8" s="129"/>
      <c r="H8" s="255">
        <v>14.81</v>
      </c>
      <c r="I8" s="131">
        <v>17</v>
      </c>
      <c r="J8" s="129"/>
      <c r="K8" s="257">
        <v>10</v>
      </c>
      <c r="L8" s="131">
        <v>4</v>
      </c>
      <c r="N8" s="259">
        <f t="shared" si="0"/>
        <v>22</v>
      </c>
    </row>
    <row r="9" spans="1:14" ht="15">
      <c r="A9" s="237">
        <v>4</v>
      </c>
      <c r="B9" s="264" t="s">
        <v>155</v>
      </c>
      <c r="C9" s="265">
        <v>39583</v>
      </c>
      <c r="D9" s="252" t="s">
        <v>817</v>
      </c>
      <c r="E9" s="253">
        <v>348</v>
      </c>
      <c r="F9" s="258">
        <v>2</v>
      </c>
      <c r="G9" s="129"/>
      <c r="H9" s="255">
        <v>14.9</v>
      </c>
      <c r="I9" s="131">
        <v>16</v>
      </c>
      <c r="J9" s="129"/>
      <c r="K9" s="257">
        <v>10.09</v>
      </c>
      <c r="L9" s="131">
        <v>5</v>
      </c>
      <c r="N9" s="259">
        <f t="shared" si="0"/>
        <v>23</v>
      </c>
    </row>
    <row r="10" spans="1:14" ht="15">
      <c r="A10" s="237">
        <v>5</v>
      </c>
      <c r="B10" s="266" t="s">
        <v>756</v>
      </c>
      <c r="C10" s="265">
        <v>39595</v>
      </c>
      <c r="D10" s="252" t="s">
        <v>817</v>
      </c>
      <c r="E10" s="253">
        <v>332</v>
      </c>
      <c r="F10" s="254">
        <v>8</v>
      </c>
      <c r="G10" s="129"/>
      <c r="H10" s="255">
        <v>17.6</v>
      </c>
      <c r="I10" s="131">
        <v>8</v>
      </c>
      <c r="J10" s="129"/>
      <c r="K10" s="257">
        <v>10.42</v>
      </c>
      <c r="L10" s="131">
        <v>10</v>
      </c>
      <c r="N10" s="259">
        <f t="shared" si="0"/>
        <v>26</v>
      </c>
    </row>
    <row r="11" spans="1:14" ht="15">
      <c r="A11" s="237">
        <v>6</v>
      </c>
      <c r="B11" s="250" t="s">
        <v>161</v>
      </c>
      <c r="C11" s="251">
        <v>39608</v>
      </c>
      <c r="D11" s="252" t="s">
        <v>717</v>
      </c>
      <c r="E11" s="253">
        <v>328</v>
      </c>
      <c r="F11" s="254">
        <v>10</v>
      </c>
      <c r="G11" s="129"/>
      <c r="H11" s="255">
        <v>26</v>
      </c>
      <c r="I11" s="261">
        <v>3</v>
      </c>
      <c r="J11" s="129"/>
      <c r="K11" s="257">
        <v>10.49</v>
      </c>
      <c r="L11" s="131">
        <v>14</v>
      </c>
      <c r="N11" s="259">
        <f t="shared" si="0"/>
        <v>27</v>
      </c>
    </row>
    <row r="12" spans="1:14" ht="15">
      <c r="A12" s="237">
        <v>7</v>
      </c>
      <c r="B12" s="250" t="s">
        <v>175</v>
      </c>
      <c r="C12" s="267">
        <v>39669</v>
      </c>
      <c r="D12" s="252" t="s">
        <v>818</v>
      </c>
      <c r="E12" s="253">
        <v>346</v>
      </c>
      <c r="F12" s="261">
        <v>3</v>
      </c>
      <c r="G12" s="129"/>
      <c r="H12" s="255">
        <v>17.75</v>
      </c>
      <c r="I12" s="131">
        <v>7</v>
      </c>
      <c r="J12" s="129"/>
      <c r="K12" s="257">
        <v>10.56</v>
      </c>
      <c r="L12" s="131">
        <v>17</v>
      </c>
      <c r="N12" s="259">
        <f t="shared" si="0"/>
        <v>27</v>
      </c>
    </row>
    <row r="13" spans="1:14" ht="15">
      <c r="A13" s="237">
        <v>8</v>
      </c>
      <c r="B13" s="250" t="s">
        <v>293</v>
      </c>
      <c r="C13" s="251">
        <v>39494</v>
      </c>
      <c r="D13" s="252" t="s">
        <v>717</v>
      </c>
      <c r="E13" s="253">
        <v>334</v>
      </c>
      <c r="F13" s="254">
        <v>7</v>
      </c>
      <c r="G13" s="129"/>
      <c r="H13" s="255">
        <v>14.94</v>
      </c>
      <c r="I13" s="131">
        <v>15</v>
      </c>
      <c r="J13" s="129"/>
      <c r="K13" s="257">
        <v>10.12</v>
      </c>
      <c r="L13" s="131">
        <v>6</v>
      </c>
      <c r="N13" s="259">
        <f t="shared" si="0"/>
        <v>28</v>
      </c>
    </row>
    <row r="14" spans="1:14" ht="15">
      <c r="A14" s="237">
        <v>9</v>
      </c>
      <c r="B14" s="250" t="s">
        <v>819</v>
      </c>
      <c r="C14" s="251">
        <v>39553</v>
      </c>
      <c r="D14" s="252" t="s">
        <v>820</v>
      </c>
      <c r="E14" s="253">
        <v>318</v>
      </c>
      <c r="F14" s="254">
        <v>11</v>
      </c>
      <c r="G14" s="129"/>
      <c r="H14" s="255">
        <v>16.4</v>
      </c>
      <c r="I14" s="131">
        <v>10</v>
      </c>
      <c r="J14" s="129"/>
      <c r="K14" s="257">
        <v>10.2</v>
      </c>
      <c r="L14" s="131">
        <v>9</v>
      </c>
      <c r="N14" s="259">
        <f t="shared" si="0"/>
        <v>30</v>
      </c>
    </row>
    <row r="15" spans="1:14" ht="15">
      <c r="A15" s="237">
        <v>10</v>
      </c>
      <c r="B15" s="250" t="s">
        <v>305</v>
      </c>
      <c r="C15" s="251">
        <v>39515</v>
      </c>
      <c r="D15" s="252" t="s">
        <v>717</v>
      </c>
      <c r="E15" s="253">
        <v>318</v>
      </c>
      <c r="F15" s="254">
        <v>11</v>
      </c>
      <c r="G15" s="129"/>
      <c r="H15" s="255">
        <v>23.8</v>
      </c>
      <c r="I15" s="131">
        <v>4</v>
      </c>
      <c r="J15" s="129"/>
      <c r="K15" s="257">
        <v>10.63</v>
      </c>
      <c r="L15" s="131">
        <v>19</v>
      </c>
      <c r="N15" s="259">
        <f t="shared" si="0"/>
        <v>34</v>
      </c>
    </row>
    <row r="16" spans="1:14" ht="15">
      <c r="A16" s="237">
        <v>11</v>
      </c>
      <c r="B16" s="250" t="s">
        <v>181</v>
      </c>
      <c r="C16" s="251">
        <v>39871</v>
      </c>
      <c r="D16" s="268" t="s">
        <v>717</v>
      </c>
      <c r="E16" s="253">
        <v>307</v>
      </c>
      <c r="F16" s="254">
        <v>14</v>
      </c>
      <c r="G16" s="129"/>
      <c r="H16" s="255">
        <v>13.24</v>
      </c>
      <c r="I16" s="131">
        <v>23</v>
      </c>
      <c r="J16" s="129"/>
      <c r="K16" s="257">
        <v>9.91</v>
      </c>
      <c r="L16" s="256">
        <v>1</v>
      </c>
      <c r="N16" s="259">
        <f t="shared" si="0"/>
        <v>38</v>
      </c>
    </row>
    <row r="17" spans="1:14" ht="15">
      <c r="A17" s="237">
        <v>12</v>
      </c>
      <c r="B17" s="250" t="s">
        <v>309</v>
      </c>
      <c r="C17" s="263">
        <v>2009</v>
      </c>
      <c r="D17" s="268" t="s">
        <v>816</v>
      </c>
      <c r="E17" s="253">
        <v>303</v>
      </c>
      <c r="F17" s="254">
        <v>18</v>
      </c>
      <c r="G17" s="129"/>
      <c r="H17" s="255">
        <v>18.3</v>
      </c>
      <c r="I17" s="131">
        <v>6</v>
      </c>
      <c r="J17" s="129"/>
      <c r="K17" s="257">
        <v>10.53</v>
      </c>
      <c r="L17" s="131">
        <v>16</v>
      </c>
      <c r="N17" s="259">
        <f t="shared" si="0"/>
        <v>40</v>
      </c>
    </row>
    <row r="18" spans="1:14" ht="15">
      <c r="A18" s="237">
        <v>13</v>
      </c>
      <c r="B18" s="250" t="s">
        <v>755</v>
      </c>
      <c r="C18" s="263">
        <v>2009</v>
      </c>
      <c r="D18" s="252" t="s">
        <v>816</v>
      </c>
      <c r="E18" s="253">
        <v>332</v>
      </c>
      <c r="F18" s="254">
        <v>8</v>
      </c>
      <c r="G18" s="129"/>
      <c r="H18" s="255">
        <v>14.1</v>
      </c>
      <c r="I18" s="131">
        <v>21</v>
      </c>
      <c r="J18" s="129"/>
      <c r="K18" s="257">
        <v>10.49</v>
      </c>
      <c r="L18" s="131">
        <v>14</v>
      </c>
      <c r="N18" s="259">
        <f t="shared" si="0"/>
        <v>43</v>
      </c>
    </row>
    <row r="19" spans="1:14" ht="15">
      <c r="A19" s="237">
        <v>14</v>
      </c>
      <c r="B19" s="264" t="s">
        <v>465</v>
      </c>
      <c r="C19" s="265">
        <v>39456</v>
      </c>
      <c r="D19" s="252" t="s">
        <v>817</v>
      </c>
      <c r="E19" s="253">
        <v>305</v>
      </c>
      <c r="F19" s="254">
        <v>17</v>
      </c>
      <c r="G19" s="129"/>
      <c r="H19" s="255">
        <v>15.7</v>
      </c>
      <c r="I19" s="131">
        <v>12</v>
      </c>
      <c r="J19" s="129"/>
      <c r="K19" s="257">
        <v>10.58</v>
      </c>
      <c r="L19" s="131">
        <v>18</v>
      </c>
      <c r="N19" s="259">
        <f t="shared" si="0"/>
        <v>47</v>
      </c>
    </row>
    <row r="20" spans="1:14" ht="15">
      <c r="A20" s="237">
        <v>15</v>
      </c>
      <c r="B20" s="269" t="s">
        <v>158</v>
      </c>
      <c r="C20" s="265">
        <v>39574</v>
      </c>
      <c r="D20" s="252" t="s">
        <v>817</v>
      </c>
      <c r="E20" s="253">
        <v>306</v>
      </c>
      <c r="F20" s="254">
        <v>16</v>
      </c>
      <c r="G20" s="129"/>
      <c r="H20" s="255">
        <v>13</v>
      </c>
      <c r="I20" s="131">
        <v>26</v>
      </c>
      <c r="J20" s="129"/>
      <c r="K20" s="257">
        <v>10.42</v>
      </c>
      <c r="L20" s="131">
        <v>10</v>
      </c>
      <c r="N20" s="259">
        <f t="shared" si="0"/>
        <v>52</v>
      </c>
    </row>
    <row r="21" spans="1:14" ht="15">
      <c r="A21" s="237">
        <v>16</v>
      </c>
      <c r="B21" s="250" t="s">
        <v>821</v>
      </c>
      <c r="C21" s="263">
        <v>2008</v>
      </c>
      <c r="D21" s="252" t="s">
        <v>822</v>
      </c>
      <c r="E21" s="253">
        <v>293</v>
      </c>
      <c r="F21" s="254">
        <v>24</v>
      </c>
      <c r="G21" s="129"/>
      <c r="H21" s="255">
        <v>14.58</v>
      </c>
      <c r="I21" s="131">
        <v>20</v>
      </c>
      <c r="J21" s="129"/>
      <c r="K21" s="257">
        <v>10.45</v>
      </c>
      <c r="L21" s="131">
        <v>12</v>
      </c>
      <c r="N21" s="259">
        <f t="shared" si="0"/>
        <v>56</v>
      </c>
    </row>
    <row r="22" spans="1:14" ht="15">
      <c r="A22" s="237">
        <v>17</v>
      </c>
      <c r="B22" s="250" t="s">
        <v>823</v>
      </c>
      <c r="C22" s="263">
        <v>2008</v>
      </c>
      <c r="D22" s="252" t="s">
        <v>816</v>
      </c>
      <c r="E22" s="253">
        <v>315</v>
      </c>
      <c r="F22" s="254">
        <v>13</v>
      </c>
      <c r="G22" s="129"/>
      <c r="H22" s="255">
        <v>12.02</v>
      </c>
      <c r="I22" s="131">
        <v>32</v>
      </c>
      <c r="J22" s="129"/>
      <c r="K22" s="257">
        <v>10.46</v>
      </c>
      <c r="L22" s="131">
        <v>13</v>
      </c>
      <c r="N22" s="259">
        <f t="shared" si="0"/>
        <v>58</v>
      </c>
    </row>
    <row r="23" spans="1:14" ht="15">
      <c r="A23" s="237">
        <v>17</v>
      </c>
      <c r="B23" s="250" t="s">
        <v>824</v>
      </c>
      <c r="C23" s="251">
        <v>39864</v>
      </c>
      <c r="D23" s="252" t="s">
        <v>717</v>
      </c>
      <c r="E23" s="253">
        <v>293</v>
      </c>
      <c r="F23" s="254">
        <v>24</v>
      </c>
      <c r="G23" s="129"/>
      <c r="H23" s="255">
        <v>15.25</v>
      </c>
      <c r="I23" s="131">
        <v>13</v>
      </c>
      <c r="J23" s="129"/>
      <c r="K23" s="257">
        <v>10.74</v>
      </c>
      <c r="L23" s="131">
        <v>21</v>
      </c>
      <c r="N23" s="259">
        <f t="shared" si="0"/>
        <v>58</v>
      </c>
    </row>
    <row r="24" spans="1:14" ht="15">
      <c r="A24" s="237">
        <v>19</v>
      </c>
      <c r="B24" s="264" t="s">
        <v>184</v>
      </c>
      <c r="C24" s="265">
        <v>40102</v>
      </c>
      <c r="D24" s="252" t="s">
        <v>817</v>
      </c>
      <c r="E24" s="253">
        <v>335</v>
      </c>
      <c r="F24" s="254">
        <v>6</v>
      </c>
      <c r="G24" s="129"/>
      <c r="H24" s="255">
        <v>10.24</v>
      </c>
      <c r="I24" s="131">
        <v>46</v>
      </c>
      <c r="J24" s="129"/>
      <c r="K24" s="257">
        <v>10.15</v>
      </c>
      <c r="L24" s="131">
        <v>7</v>
      </c>
      <c r="N24" s="259">
        <f t="shared" si="0"/>
        <v>59</v>
      </c>
    </row>
    <row r="25" spans="1:14" ht="15">
      <c r="A25" s="237">
        <v>20</v>
      </c>
      <c r="B25" s="250" t="s">
        <v>718</v>
      </c>
      <c r="C25" s="267">
        <v>39717</v>
      </c>
      <c r="D25" s="252" t="s">
        <v>818</v>
      </c>
      <c r="E25" s="270">
        <v>286</v>
      </c>
      <c r="F25" s="254">
        <v>30</v>
      </c>
      <c r="G25" s="129"/>
      <c r="H25" s="255">
        <v>12.72</v>
      </c>
      <c r="I25" s="131">
        <v>28</v>
      </c>
      <c r="J25" s="129"/>
      <c r="K25" s="257">
        <v>10.17</v>
      </c>
      <c r="L25" s="131">
        <v>8</v>
      </c>
      <c r="N25" s="259">
        <f t="shared" si="0"/>
        <v>66</v>
      </c>
    </row>
    <row r="26" spans="1:14" ht="15">
      <c r="A26" s="237">
        <v>21</v>
      </c>
      <c r="B26" s="250" t="s">
        <v>825</v>
      </c>
      <c r="C26" s="251"/>
      <c r="D26" s="252" t="s">
        <v>818</v>
      </c>
      <c r="E26" s="270">
        <v>292</v>
      </c>
      <c r="F26" s="254">
        <v>27</v>
      </c>
      <c r="G26" s="129"/>
      <c r="H26" s="255">
        <v>16.1</v>
      </c>
      <c r="I26" s="131">
        <v>11</v>
      </c>
      <c r="J26" s="129"/>
      <c r="K26" s="257">
        <v>11.41</v>
      </c>
      <c r="L26" s="131">
        <v>36</v>
      </c>
      <c r="N26" s="259">
        <f t="shared" si="0"/>
        <v>74</v>
      </c>
    </row>
    <row r="27" spans="1:14" ht="15">
      <c r="A27" s="237">
        <v>22</v>
      </c>
      <c r="B27" s="250" t="s">
        <v>347</v>
      </c>
      <c r="C27" s="267">
        <v>40018</v>
      </c>
      <c r="D27" s="252" t="s">
        <v>818</v>
      </c>
      <c r="E27" s="270">
        <v>286</v>
      </c>
      <c r="F27" s="254">
        <v>30</v>
      </c>
      <c r="G27" s="129"/>
      <c r="H27" s="255">
        <v>15</v>
      </c>
      <c r="I27" s="131">
        <v>14</v>
      </c>
      <c r="J27" s="129"/>
      <c r="K27" s="257">
        <v>11.32</v>
      </c>
      <c r="L27" s="131">
        <v>35</v>
      </c>
      <c r="N27" s="259">
        <f t="shared" si="0"/>
        <v>79</v>
      </c>
    </row>
    <row r="28" spans="1:14" ht="15">
      <c r="A28" s="237">
        <v>23</v>
      </c>
      <c r="B28" s="271" t="s">
        <v>826</v>
      </c>
      <c r="C28" s="272">
        <v>39520</v>
      </c>
      <c r="D28" s="273" t="s">
        <v>818</v>
      </c>
      <c r="E28" s="253">
        <v>302</v>
      </c>
      <c r="F28" s="254">
        <v>19</v>
      </c>
      <c r="G28" s="129"/>
      <c r="H28" s="255">
        <v>14.1</v>
      </c>
      <c r="I28" s="131">
        <v>21</v>
      </c>
      <c r="J28" s="129"/>
      <c r="K28" s="257">
        <v>11.55</v>
      </c>
      <c r="L28" s="131">
        <v>39</v>
      </c>
      <c r="N28" s="259">
        <f t="shared" si="0"/>
        <v>79</v>
      </c>
    </row>
    <row r="29" spans="1:14" ht="15">
      <c r="A29" s="237">
        <v>24</v>
      </c>
      <c r="B29" s="250" t="s">
        <v>670</v>
      </c>
      <c r="C29" s="267">
        <v>39721</v>
      </c>
      <c r="D29" s="252" t="s">
        <v>818</v>
      </c>
      <c r="E29" s="253">
        <v>298</v>
      </c>
      <c r="F29" s="254">
        <v>22</v>
      </c>
      <c r="G29" s="129"/>
      <c r="H29" s="255">
        <v>12.89</v>
      </c>
      <c r="I29" s="131">
        <v>27</v>
      </c>
      <c r="J29" s="129"/>
      <c r="K29" s="257">
        <v>11.17</v>
      </c>
      <c r="L29" s="131">
        <v>31</v>
      </c>
      <c r="N29" s="259">
        <f t="shared" si="0"/>
        <v>80</v>
      </c>
    </row>
    <row r="30" spans="1:14" ht="15">
      <c r="A30" s="237">
        <v>25</v>
      </c>
      <c r="B30" s="274" t="s">
        <v>827</v>
      </c>
      <c r="C30" s="265">
        <v>39487</v>
      </c>
      <c r="D30" s="252" t="s">
        <v>817</v>
      </c>
      <c r="E30" s="253">
        <v>293</v>
      </c>
      <c r="F30" s="254">
        <v>24</v>
      </c>
      <c r="G30" s="129"/>
      <c r="H30" s="255">
        <v>12.5</v>
      </c>
      <c r="I30" s="131">
        <v>30</v>
      </c>
      <c r="J30" s="129"/>
      <c r="K30" s="257">
        <v>11</v>
      </c>
      <c r="L30" s="131">
        <v>27</v>
      </c>
      <c r="N30" s="259">
        <f t="shared" si="0"/>
        <v>81</v>
      </c>
    </row>
    <row r="31" spans="1:14" ht="15">
      <c r="A31" s="237">
        <v>26</v>
      </c>
      <c r="B31" s="274" t="s">
        <v>170</v>
      </c>
      <c r="C31" s="275" t="s">
        <v>477</v>
      </c>
      <c r="D31" s="252" t="s">
        <v>817</v>
      </c>
      <c r="E31" s="253">
        <v>302</v>
      </c>
      <c r="F31" s="254">
        <v>19</v>
      </c>
      <c r="G31" s="129"/>
      <c r="H31" s="255">
        <v>10.74</v>
      </c>
      <c r="I31" s="131">
        <v>41</v>
      </c>
      <c r="J31" s="129"/>
      <c r="K31" s="257">
        <v>10.82</v>
      </c>
      <c r="L31" s="131">
        <v>23</v>
      </c>
      <c r="N31" s="259">
        <f t="shared" si="0"/>
        <v>83</v>
      </c>
    </row>
    <row r="32" spans="1:14" ht="15">
      <c r="A32" s="237">
        <v>27</v>
      </c>
      <c r="B32" s="250" t="s">
        <v>671</v>
      </c>
      <c r="C32" s="267">
        <v>39567</v>
      </c>
      <c r="D32" s="252" t="s">
        <v>818</v>
      </c>
      <c r="E32" s="253">
        <v>288</v>
      </c>
      <c r="F32" s="254">
        <v>29</v>
      </c>
      <c r="G32" s="129"/>
      <c r="H32" s="255">
        <v>14.8</v>
      </c>
      <c r="I32" s="131">
        <v>18</v>
      </c>
      <c r="J32" s="129"/>
      <c r="K32" s="257">
        <v>11.42</v>
      </c>
      <c r="L32" s="131">
        <v>37</v>
      </c>
      <c r="N32" s="259">
        <f t="shared" si="0"/>
        <v>84</v>
      </c>
    </row>
    <row r="33" spans="1:14" ht="15">
      <c r="A33" s="237">
        <v>28</v>
      </c>
      <c r="B33" s="274" t="s">
        <v>485</v>
      </c>
      <c r="C33" s="275" t="s">
        <v>828</v>
      </c>
      <c r="D33" s="268" t="s">
        <v>817</v>
      </c>
      <c r="E33" s="253">
        <v>272</v>
      </c>
      <c r="F33" s="254">
        <v>39</v>
      </c>
      <c r="G33" s="129"/>
      <c r="H33" s="255">
        <v>18.9</v>
      </c>
      <c r="I33" s="131">
        <v>5</v>
      </c>
      <c r="J33" s="129"/>
      <c r="K33" s="257">
        <v>11.59</v>
      </c>
      <c r="L33" s="131">
        <v>41</v>
      </c>
      <c r="N33" s="259">
        <f t="shared" si="0"/>
        <v>85</v>
      </c>
    </row>
    <row r="34" spans="1:14" ht="15">
      <c r="A34" s="237">
        <v>29</v>
      </c>
      <c r="B34" s="250" t="s">
        <v>333</v>
      </c>
      <c r="C34" s="251">
        <v>40032</v>
      </c>
      <c r="D34" s="268" t="s">
        <v>717</v>
      </c>
      <c r="E34" s="253">
        <v>276</v>
      </c>
      <c r="F34" s="254">
        <v>35</v>
      </c>
      <c r="G34" s="129"/>
      <c r="H34" s="255">
        <v>12.13</v>
      </c>
      <c r="I34" s="131">
        <v>31</v>
      </c>
      <c r="J34" s="129"/>
      <c r="K34" s="257">
        <v>10.69</v>
      </c>
      <c r="L34" s="131">
        <v>20</v>
      </c>
      <c r="N34" s="259">
        <f t="shared" si="0"/>
        <v>86</v>
      </c>
    </row>
    <row r="35" spans="1:14" ht="15">
      <c r="A35" s="237">
        <v>30</v>
      </c>
      <c r="B35" s="250" t="s">
        <v>829</v>
      </c>
      <c r="C35" s="251">
        <v>39792</v>
      </c>
      <c r="D35" s="268" t="s">
        <v>820</v>
      </c>
      <c r="E35" s="253">
        <v>307</v>
      </c>
      <c r="F35" s="254">
        <v>14</v>
      </c>
      <c r="G35" s="129"/>
      <c r="H35" s="255">
        <v>8.06</v>
      </c>
      <c r="I35" s="131">
        <v>52</v>
      </c>
      <c r="J35" s="129"/>
      <c r="K35" s="257">
        <v>10.86</v>
      </c>
      <c r="L35" s="131">
        <v>25</v>
      </c>
      <c r="N35" s="259">
        <f t="shared" si="0"/>
        <v>91</v>
      </c>
    </row>
    <row r="36" spans="1:14" ht="15">
      <c r="A36" s="237">
        <v>30</v>
      </c>
      <c r="B36" s="250" t="s">
        <v>185</v>
      </c>
      <c r="C36" s="263">
        <v>2008</v>
      </c>
      <c r="D36" s="268" t="s">
        <v>816</v>
      </c>
      <c r="E36" s="253">
        <v>282</v>
      </c>
      <c r="F36" s="254">
        <v>32</v>
      </c>
      <c r="G36" s="129"/>
      <c r="H36" s="255">
        <v>11.9</v>
      </c>
      <c r="I36" s="131">
        <v>33</v>
      </c>
      <c r="J36" s="129"/>
      <c r="K36" s="257">
        <v>10.95</v>
      </c>
      <c r="L36" s="131">
        <v>26</v>
      </c>
      <c r="N36" s="259">
        <f t="shared" si="0"/>
        <v>91</v>
      </c>
    </row>
    <row r="37" spans="1:14" ht="15">
      <c r="A37" s="237">
        <v>30</v>
      </c>
      <c r="B37" s="250" t="s">
        <v>183</v>
      </c>
      <c r="C37" s="263">
        <v>2008</v>
      </c>
      <c r="D37" s="268" t="s">
        <v>822</v>
      </c>
      <c r="E37" s="253">
        <v>275</v>
      </c>
      <c r="F37" s="254">
        <v>37</v>
      </c>
      <c r="G37" s="129"/>
      <c r="H37" s="255">
        <v>13.21</v>
      </c>
      <c r="I37" s="131">
        <v>24</v>
      </c>
      <c r="J37" s="129"/>
      <c r="K37" s="257">
        <v>11.11</v>
      </c>
      <c r="L37" s="131">
        <v>30</v>
      </c>
      <c r="N37" s="259">
        <f t="shared" si="0"/>
        <v>91</v>
      </c>
    </row>
    <row r="38" spans="1:14" ht="15">
      <c r="A38" s="237">
        <v>33</v>
      </c>
      <c r="B38" s="250" t="s">
        <v>720</v>
      </c>
      <c r="C38" s="263">
        <v>2008</v>
      </c>
      <c r="D38" s="268" t="s">
        <v>816</v>
      </c>
      <c r="E38" s="253">
        <v>297</v>
      </c>
      <c r="F38" s="254">
        <v>23</v>
      </c>
      <c r="G38" s="129"/>
      <c r="H38" s="255">
        <v>10.38</v>
      </c>
      <c r="I38" s="131">
        <v>44</v>
      </c>
      <c r="J38" s="129"/>
      <c r="K38" s="257">
        <v>11.07</v>
      </c>
      <c r="L38" s="131">
        <v>28</v>
      </c>
      <c r="N38" s="259">
        <f t="shared" si="0"/>
        <v>95</v>
      </c>
    </row>
    <row r="39" spans="1:14" ht="15">
      <c r="A39" s="237">
        <v>34</v>
      </c>
      <c r="B39" s="274" t="s">
        <v>176</v>
      </c>
      <c r="C39" s="265">
        <v>39663</v>
      </c>
      <c r="D39" s="268" t="s">
        <v>817</v>
      </c>
      <c r="E39" s="253">
        <v>292</v>
      </c>
      <c r="F39" s="254">
        <v>27</v>
      </c>
      <c r="G39" s="129"/>
      <c r="H39" s="255">
        <v>11.3</v>
      </c>
      <c r="I39" s="131">
        <v>37</v>
      </c>
      <c r="J39" s="129"/>
      <c r="K39" s="257">
        <v>11.18</v>
      </c>
      <c r="L39" s="131">
        <v>32</v>
      </c>
      <c r="N39" s="259">
        <f t="shared" si="0"/>
        <v>96</v>
      </c>
    </row>
    <row r="40" spans="1:14" ht="15">
      <c r="A40" s="237">
        <v>35</v>
      </c>
      <c r="B40" s="250" t="s">
        <v>179</v>
      </c>
      <c r="C40" s="251">
        <v>40132</v>
      </c>
      <c r="D40" s="268" t="s">
        <v>717</v>
      </c>
      <c r="E40" s="253">
        <v>301</v>
      </c>
      <c r="F40" s="254">
        <v>21</v>
      </c>
      <c r="G40" s="129"/>
      <c r="H40" s="255">
        <v>9.45</v>
      </c>
      <c r="I40" s="131">
        <v>47</v>
      </c>
      <c r="J40" s="129"/>
      <c r="K40" s="257">
        <v>11.08</v>
      </c>
      <c r="L40" s="131">
        <v>29</v>
      </c>
      <c r="N40" s="259">
        <f t="shared" si="0"/>
        <v>97</v>
      </c>
    </row>
    <row r="41" spans="1:14" ht="15">
      <c r="A41" s="237">
        <v>36</v>
      </c>
      <c r="B41" s="250" t="s">
        <v>172</v>
      </c>
      <c r="C41" s="251">
        <v>40049</v>
      </c>
      <c r="D41" s="268" t="s">
        <v>717</v>
      </c>
      <c r="E41" s="253">
        <v>282</v>
      </c>
      <c r="F41" s="254">
        <v>32</v>
      </c>
      <c r="G41" s="129"/>
      <c r="H41" s="255">
        <v>9.45</v>
      </c>
      <c r="I41" s="131">
        <v>47</v>
      </c>
      <c r="J41" s="129"/>
      <c r="K41" s="257">
        <v>10.83</v>
      </c>
      <c r="L41" s="131">
        <v>24</v>
      </c>
      <c r="N41" s="259">
        <f t="shared" si="0"/>
        <v>103</v>
      </c>
    </row>
    <row r="42" spans="1:14" ht="15">
      <c r="A42" s="237">
        <v>37</v>
      </c>
      <c r="B42" s="269" t="s">
        <v>479</v>
      </c>
      <c r="C42" s="275" t="s">
        <v>480</v>
      </c>
      <c r="D42" s="268" t="s">
        <v>817</v>
      </c>
      <c r="E42" s="253">
        <v>282</v>
      </c>
      <c r="F42" s="254">
        <v>32</v>
      </c>
      <c r="G42" s="129"/>
      <c r="H42" s="255">
        <v>11.04</v>
      </c>
      <c r="I42" s="131">
        <v>39</v>
      </c>
      <c r="J42" s="129"/>
      <c r="K42" s="257">
        <v>11.19</v>
      </c>
      <c r="L42" s="131">
        <v>33</v>
      </c>
      <c r="N42" s="259">
        <f t="shared" si="0"/>
        <v>104</v>
      </c>
    </row>
    <row r="43" spans="1:14" ht="15">
      <c r="A43" s="237">
        <v>38</v>
      </c>
      <c r="B43" s="250" t="s">
        <v>830</v>
      </c>
      <c r="C43" s="267">
        <v>39510</v>
      </c>
      <c r="D43" s="268" t="s">
        <v>818</v>
      </c>
      <c r="E43" s="253">
        <v>259</v>
      </c>
      <c r="F43" s="254">
        <v>43</v>
      </c>
      <c r="G43" s="129"/>
      <c r="H43" s="255">
        <v>17.52</v>
      </c>
      <c r="I43" s="131">
        <v>9</v>
      </c>
      <c r="J43" s="129"/>
      <c r="K43" s="257" t="s">
        <v>831</v>
      </c>
      <c r="L43" s="131">
        <v>54</v>
      </c>
      <c r="N43" s="259">
        <f t="shared" si="0"/>
        <v>106</v>
      </c>
    </row>
    <row r="44" spans="1:14" ht="15">
      <c r="A44" s="237">
        <v>39</v>
      </c>
      <c r="B44" s="250" t="s">
        <v>832</v>
      </c>
      <c r="C44" s="267">
        <v>39867</v>
      </c>
      <c r="D44" s="268" t="s">
        <v>818</v>
      </c>
      <c r="E44" s="253">
        <v>263</v>
      </c>
      <c r="F44" s="254">
        <v>41</v>
      </c>
      <c r="G44" s="129"/>
      <c r="H44" s="255">
        <v>12.7</v>
      </c>
      <c r="I44" s="131">
        <v>29</v>
      </c>
      <c r="J44" s="129"/>
      <c r="K44" s="257">
        <v>11.59</v>
      </c>
      <c r="L44" s="131">
        <v>40</v>
      </c>
      <c r="N44" s="259">
        <f t="shared" si="0"/>
        <v>110</v>
      </c>
    </row>
    <row r="45" spans="1:14" ht="15">
      <c r="A45" s="237">
        <v>40</v>
      </c>
      <c r="B45" s="250" t="s">
        <v>195</v>
      </c>
      <c r="C45" s="263">
        <v>2008</v>
      </c>
      <c r="D45" s="268" t="s">
        <v>816</v>
      </c>
      <c r="E45" s="253">
        <v>271</v>
      </c>
      <c r="F45" s="254">
        <v>40</v>
      </c>
      <c r="G45" s="129"/>
      <c r="H45" s="255">
        <v>9.22</v>
      </c>
      <c r="I45" s="131">
        <v>51</v>
      </c>
      <c r="J45" s="129"/>
      <c r="K45" s="257">
        <v>10.78</v>
      </c>
      <c r="L45" s="131">
        <v>22</v>
      </c>
      <c r="N45" s="259">
        <f t="shared" si="0"/>
        <v>113</v>
      </c>
    </row>
    <row r="46" spans="1:14" ht="15">
      <c r="A46" s="237">
        <v>41</v>
      </c>
      <c r="B46" s="250" t="s">
        <v>488</v>
      </c>
      <c r="C46" s="267">
        <v>39918</v>
      </c>
      <c r="D46" s="268" t="s">
        <v>818</v>
      </c>
      <c r="E46" s="253">
        <v>241</v>
      </c>
      <c r="F46" s="254">
        <v>50</v>
      </c>
      <c r="G46" s="129"/>
      <c r="H46" s="255">
        <v>14.6</v>
      </c>
      <c r="I46" s="131">
        <v>19</v>
      </c>
      <c r="J46" s="129"/>
      <c r="K46" s="257">
        <v>12.01</v>
      </c>
      <c r="L46" s="131">
        <v>47</v>
      </c>
      <c r="N46" s="259">
        <f t="shared" si="0"/>
        <v>116</v>
      </c>
    </row>
    <row r="47" spans="1:14" ht="15">
      <c r="A47" s="237">
        <v>42</v>
      </c>
      <c r="B47" s="250" t="s">
        <v>833</v>
      </c>
      <c r="C47" s="267">
        <v>39703</v>
      </c>
      <c r="D47" s="252" t="s">
        <v>818</v>
      </c>
      <c r="E47" s="253">
        <v>276</v>
      </c>
      <c r="F47" s="254">
        <v>35</v>
      </c>
      <c r="G47" s="129"/>
      <c r="H47" s="255">
        <v>9.23</v>
      </c>
      <c r="I47" s="131">
        <v>50</v>
      </c>
      <c r="J47" s="129"/>
      <c r="K47" s="257">
        <v>11.21</v>
      </c>
      <c r="L47" s="131">
        <v>34</v>
      </c>
      <c r="N47" s="259">
        <f t="shared" si="0"/>
        <v>119</v>
      </c>
    </row>
    <row r="48" spans="1:14" ht="15">
      <c r="A48" s="237">
        <v>43</v>
      </c>
      <c r="B48" s="250" t="s">
        <v>834</v>
      </c>
      <c r="C48" s="251">
        <v>39818</v>
      </c>
      <c r="D48" s="252" t="s">
        <v>820</v>
      </c>
      <c r="E48" s="253">
        <v>260</v>
      </c>
      <c r="F48" s="254">
        <v>42</v>
      </c>
      <c r="G48" s="129"/>
      <c r="H48" s="255">
        <v>11.1</v>
      </c>
      <c r="I48" s="131">
        <v>38</v>
      </c>
      <c r="J48" s="129"/>
      <c r="K48" s="257">
        <v>11.77</v>
      </c>
      <c r="L48" s="131">
        <v>42</v>
      </c>
      <c r="N48" s="259">
        <f t="shared" si="0"/>
        <v>122</v>
      </c>
    </row>
    <row r="49" spans="1:14" ht="15">
      <c r="A49" s="237">
        <v>44</v>
      </c>
      <c r="B49" s="250" t="s">
        <v>835</v>
      </c>
      <c r="C49" s="267">
        <v>39517</v>
      </c>
      <c r="D49" s="252" t="s">
        <v>818</v>
      </c>
      <c r="E49" s="253">
        <v>256</v>
      </c>
      <c r="F49" s="254">
        <v>45</v>
      </c>
      <c r="G49" s="129"/>
      <c r="H49" s="255">
        <v>11.5</v>
      </c>
      <c r="I49" s="131">
        <v>34</v>
      </c>
      <c r="J49" s="129"/>
      <c r="K49" s="257">
        <v>11.79</v>
      </c>
      <c r="L49" s="131">
        <v>43</v>
      </c>
      <c r="N49" s="259">
        <f t="shared" si="0"/>
        <v>122</v>
      </c>
    </row>
    <row r="50" spans="1:14" ht="15">
      <c r="A50" s="237">
        <v>45</v>
      </c>
      <c r="B50" s="250" t="s">
        <v>191</v>
      </c>
      <c r="C50" s="263">
        <v>2008</v>
      </c>
      <c r="D50" s="252" t="s">
        <v>822</v>
      </c>
      <c r="E50" s="253">
        <v>243</v>
      </c>
      <c r="F50" s="254">
        <v>49</v>
      </c>
      <c r="G50" s="129"/>
      <c r="H50" s="255">
        <v>13.1</v>
      </c>
      <c r="I50" s="131">
        <v>25</v>
      </c>
      <c r="J50" s="129"/>
      <c r="K50" s="257">
        <v>12.04</v>
      </c>
      <c r="L50" s="131">
        <v>49</v>
      </c>
      <c r="N50" s="259">
        <f t="shared" si="0"/>
        <v>123</v>
      </c>
    </row>
    <row r="51" spans="1:14" ht="15">
      <c r="A51" s="237">
        <v>46</v>
      </c>
      <c r="B51" s="250" t="s">
        <v>836</v>
      </c>
      <c r="C51" s="263">
        <v>2008</v>
      </c>
      <c r="D51" s="252" t="s">
        <v>816</v>
      </c>
      <c r="E51" s="253">
        <v>274</v>
      </c>
      <c r="F51" s="254">
        <v>38</v>
      </c>
      <c r="G51" s="129"/>
      <c r="H51" s="255">
        <v>10.5</v>
      </c>
      <c r="I51" s="131">
        <v>43</v>
      </c>
      <c r="J51" s="129"/>
      <c r="K51" s="257">
        <v>11.79</v>
      </c>
      <c r="L51" s="131">
        <v>43</v>
      </c>
      <c r="N51" s="259">
        <f t="shared" si="0"/>
        <v>124</v>
      </c>
    </row>
    <row r="52" spans="1:14" ht="15">
      <c r="A52" s="237">
        <v>47</v>
      </c>
      <c r="B52" s="274" t="s">
        <v>837</v>
      </c>
      <c r="C52" s="265">
        <v>40063</v>
      </c>
      <c r="D52" s="252" t="s">
        <v>817</v>
      </c>
      <c r="E52" s="253">
        <v>246</v>
      </c>
      <c r="F52" s="254">
        <v>47</v>
      </c>
      <c r="G52" s="129"/>
      <c r="H52" s="255">
        <v>10.33</v>
      </c>
      <c r="I52" s="131">
        <v>45</v>
      </c>
      <c r="J52" s="129"/>
      <c r="K52" s="257">
        <v>11.51</v>
      </c>
      <c r="L52" s="131">
        <v>38</v>
      </c>
      <c r="N52" s="259">
        <f t="shared" si="0"/>
        <v>130</v>
      </c>
    </row>
    <row r="53" spans="1:14" ht="15">
      <c r="A53" s="237">
        <v>48</v>
      </c>
      <c r="B53" s="250" t="s">
        <v>838</v>
      </c>
      <c r="C53" s="263">
        <v>2008</v>
      </c>
      <c r="D53" s="252" t="s">
        <v>816</v>
      </c>
      <c r="E53" s="253">
        <v>226</v>
      </c>
      <c r="F53" s="254">
        <v>52</v>
      </c>
      <c r="G53" s="129"/>
      <c r="H53" s="255">
        <v>11.5</v>
      </c>
      <c r="I53" s="131">
        <v>34</v>
      </c>
      <c r="J53" s="129"/>
      <c r="K53" s="257">
        <v>11.87</v>
      </c>
      <c r="L53" s="131">
        <v>45</v>
      </c>
      <c r="N53" s="259">
        <f t="shared" si="0"/>
        <v>131</v>
      </c>
    </row>
    <row r="54" spans="1:14" ht="15">
      <c r="A54" s="237">
        <v>49</v>
      </c>
      <c r="B54" s="269" t="s">
        <v>218</v>
      </c>
      <c r="C54" s="275" t="s">
        <v>386</v>
      </c>
      <c r="D54" s="268" t="s">
        <v>817</v>
      </c>
      <c r="E54" s="253">
        <v>252</v>
      </c>
      <c r="F54" s="254">
        <v>46</v>
      </c>
      <c r="G54" s="129"/>
      <c r="H54" s="255">
        <v>10.82</v>
      </c>
      <c r="I54" s="131">
        <v>40</v>
      </c>
      <c r="J54" s="129"/>
      <c r="K54" s="257">
        <v>12.02</v>
      </c>
      <c r="L54" s="131">
        <v>48</v>
      </c>
      <c r="N54" s="259">
        <f t="shared" si="0"/>
        <v>134</v>
      </c>
    </row>
    <row r="55" spans="1:14" ht="15">
      <c r="A55" s="237">
        <v>50</v>
      </c>
      <c r="B55" s="250" t="s">
        <v>679</v>
      </c>
      <c r="C55" s="263">
        <v>2008</v>
      </c>
      <c r="D55" s="268" t="s">
        <v>816</v>
      </c>
      <c r="E55" s="253">
        <v>244</v>
      </c>
      <c r="F55" s="254">
        <v>48</v>
      </c>
      <c r="G55" s="129"/>
      <c r="H55" s="255">
        <v>10.54</v>
      </c>
      <c r="I55" s="131">
        <v>42</v>
      </c>
      <c r="J55" s="129"/>
      <c r="K55" s="257">
        <v>12.09</v>
      </c>
      <c r="L55" s="131">
        <v>51</v>
      </c>
      <c r="N55" s="259">
        <f t="shared" si="0"/>
        <v>141</v>
      </c>
    </row>
    <row r="56" spans="1:14" ht="15">
      <c r="A56" s="237">
        <v>50</v>
      </c>
      <c r="B56" s="274" t="s">
        <v>394</v>
      </c>
      <c r="C56" s="275" t="s">
        <v>395</v>
      </c>
      <c r="D56" s="268" t="s">
        <v>817</v>
      </c>
      <c r="E56" s="253">
        <v>220</v>
      </c>
      <c r="F56" s="254">
        <v>53</v>
      </c>
      <c r="G56" s="129"/>
      <c r="H56" s="255">
        <v>11.4</v>
      </c>
      <c r="I56" s="131">
        <v>36</v>
      </c>
      <c r="J56" s="129"/>
      <c r="K56" s="257">
        <v>12.5</v>
      </c>
      <c r="L56" s="131">
        <v>52</v>
      </c>
      <c r="N56" s="259">
        <f t="shared" si="0"/>
        <v>141</v>
      </c>
    </row>
    <row r="57" spans="1:14" ht="15">
      <c r="A57" s="237">
        <v>52</v>
      </c>
      <c r="B57" s="250" t="s">
        <v>677</v>
      </c>
      <c r="C57" s="263">
        <v>2009</v>
      </c>
      <c r="D57" s="268" t="s">
        <v>816</v>
      </c>
      <c r="E57" s="253">
        <v>258</v>
      </c>
      <c r="F57" s="254">
        <v>44</v>
      </c>
      <c r="G57" s="129"/>
      <c r="H57" s="255">
        <v>5.6</v>
      </c>
      <c r="I57" s="131">
        <v>54</v>
      </c>
      <c r="J57" s="129"/>
      <c r="K57" s="257">
        <v>12.08</v>
      </c>
      <c r="L57" s="131">
        <v>50</v>
      </c>
      <c r="N57" s="259">
        <f t="shared" si="0"/>
        <v>148</v>
      </c>
    </row>
    <row r="58" spans="1:14" ht="15">
      <c r="A58" s="237">
        <v>53</v>
      </c>
      <c r="B58" s="250" t="s">
        <v>839</v>
      </c>
      <c r="C58" s="263">
        <v>2009</v>
      </c>
      <c r="D58" s="268" t="s">
        <v>840</v>
      </c>
      <c r="E58" s="253">
        <v>232</v>
      </c>
      <c r="F58" s="254">
        <v>51</v>
      </c>
      <c r="G58" s="129"/>
      <c r="H58" s="255">
        <v>7.45</v>
      </c>
      <c r="I58" s="131">
        <v>53</v>
      </c>
      <c r="J58" s="129"/>
      <c r="K58" s="257">
        <v>11.94</v>
      </c>
      <c r="L58" s="131">
        <v>46</v>
      </c>
      <c r="N58" s="259">
        <f t="shared" si="0"/>
        <v>150</v>
      </c>
    </row>
    <row r="59" spans="1:14" ht="15">
      <c r="A59" s="237">
        <v>54</v>
      </c>
      <c r="B59" s="250" t="s">
        <v>204</v>
      </c>
      <c r="C59" s="251">
        <v>40101</v>
      </c>
      <c r="D59" s="252" t="s">
        <v>817</v>
      </c>
      <c r="E59" s="253">
        <v>200</v>
      </c>
      <c r="F59" s="254">
        <v>54</v>
      </c>
      <c r="G59" s="129"/>
      <c r="H59" s="255">
        <v>9.4</v>
      </c>
      <c r="I59" s="131">
        <v>49</v>
      </c>
      <c r="J59" s="129"/>
      <c r="K59" s="257">
        <v>13.06</v>
      </c>
      <c r="L59" s="131">
        <v>53</v>
      </c>
      <c r="N59" s="259">
        <f t="shared" si="0"/>
        <v>156</v>
      </c>
    </row>
    <row r="60" spans="2:12" ht="15">
      <c r="B60" s="250" t="s">
        <v>669</v>
      </c>
      <c r="C60" s="263">
        <v>2008</v>
      </c>
      <c r="D60" s="252" t="s">
        <v>816</v>
      </c>
      <c r="E60" s="270"/>
      <c r="F60" s="254"/>
      <c r="G60" s="129"/>
      <c r="H60" s="255"/>
      <c r="I60" s="131"/>
      <c r="J60" s="129"/>
      <c r="K60" s="257">
        <v>11.87</v>
      </c>
      <c r="L60" s="131"/>
    </row>
    <row r="61" spans="2:12" ht="15">
      <c r="B61" s="250" t="s">
        <v>348</v>
      </c>
      <c r="C61" s="267">
        <v>40039</v>
      </c>
      <c r="D61" s="252" t="s">
        <v>818</v>
      </c>
      <c r="E61" s="270"/>
      <c r="F61" s="254"/>
      <c r="G61" s="129"/>
      <c r="H61" s="255"/>
      <c r="I61" s="131"/>
      <c r="J61" s="129"/>
      <c r="K61" s="257">
        <v>12.03</v>
      </c>
      <c r="L61" s="131"/>
    </row>
    <row r="63" spans="2:14" ht="15.75" customHeight="1">
      <c r="B63" s="239"/>
      <c r="C63" s="240"/>
      <c r="D63" s="174"/>
      <c r="E63" s="309" t="s">
        <v>658</v>
      </c>
      <c r="F63" s="310"/>
      <c r="G63" s="290"/>
      <c r="H63" s="309" t="s">
        <v>659</v>
      </c>
      <c r="I63" s="310"/>
      <c r="J63" s="290"/>
      <c r="K63" s="309" t="s">
        <v>809</v>
      </c>
      <c r="L63" s="310"/>
      <c r="M63" s="241"/>
      <c r="N63" s="242"/>
    </row>
    <row r="64" spans="2:14" ht="12.75">
      <c r="B64" s="243" t="s">
        <v>810</v>
      </c>
      <c r="C64" s="276" t="s">
        <v>811</v>
      </c>
      <c r="D64" s="244" t="s">
        <v>812</v>
      </c>
      <c r="E64" s="245" t="s">
        <v>813</v>
      </c>
      <c r="F64" s="245" t="s">
        <v>814</v>
      </c>
      <c r="G64" s="246"/>
      <c r="H64" s="245" t="s">
        <v>813</v>
      </c>
      <c r="I64" s="245" t="s">
        <v>814</v>
      </c>
      <c r="J64" s="246"/>
      <c r="K64" s="247" t="s">
        <v>813</v>
      </c>
      <c r="L64" s="245" t="s">
        <v>814</v>
      </c>
      <c r="M64" s="246"/>
      <c r="N64" s="248" t="s">
        <v>815</v>
      </c>
    </row>
    <row r="65" spans="1:14" ht="15">
      <c r="A65" s="249">
        <v>1</v>
      </c>
      <c r="B65" s="250" t="s">
        <v>223</v>
      </c>
      <c r="C65" s="251">
        <v>39579</v>
      </c>
      <c r="D65" s="268" t="s">
        <v>717</v>
      </c>
      <c r="E65" s="277">
        <v>392</v>
      </c>
      <c r="F65" s="261">
        <v>3</v>
      </c>
      <c r="G65" s="129"/>
      <c r="H65" s="278">
        <v>38.83</v>
      </c>
      <c r="I65" s="256">
        <v>1</v>
      </c>
      <c r="J65" s="129"/>
      <c r="K65" s="279">
        <v>9.55</v>
      </c>
      <c r="L65" s="261">
        <v>3</v>
      </c>
      <c r="N65" s="259">
        <f aca="true" t="shared" si="1" ref="N65:N124">SUM(F65,I65,L65)</f>
        <v>7</v>
      </c>
    </row>
    <row r="66" spans="1:14" ht="15">
      <c r="A66" s="260">
        <v>2</v>
      </c>
      <c r="B66" s="250" t="s">
        <v>225</v>
      </c>
      <c r="C66" s="263">
        <v>2008</v>
      </c>
      <c r="D66" s="268" t="s">
        <v>822</v>
      </c>
      <c r="E66" s="280">
        <v>432</v>
      </c>
      <c r="F66" s="256">
        <v>1</v>
      </c>
      <c r="G66" s="129"/>
      <c r="H66" s="281">
        <v>25.52</v>
      </c>
      <c r="I66" s="254">
        <v>11</v>
      </c>
      <c r="J66" s="129"/>
      <c r="K66" s="282">
        <v>9.47</v>
      </c>
      <c r="L66" s="258">
        <v>2</v>
      </c>
      <c r="N66" s="259">
        <f t="shared" si="1"/>
        <v>14</v>
      </c>
    </row>
    <row r="67" spans="1:14" ht="15">
      <c r="A67" s="262">
        <v>3</v>
      </c>
      <c r="B67" s="250" t="s">
        <v>742</v>
      </c>
      <c r="C67" s="263">
        <v>2008</v>
      </c>
      <c r="D67" s="268" t="s">
        <v>816</v>
      </c>
      <c r="E67" s="253">
        <v>363</v>
      </c>
      <c r="F67" s="131">
        <v>4</v>
      </c>
      <c r="G67" s="129"/>
      <c r="H67" s="281">
        <v>27.35</v>
      </c>
      <c r="I67" s="254">
        <v>6</v>
      </c>
      <c r="J67" s="129"/>
      <c r="K67" s="257">
        <v>10.11</v>
      </c>
      <c r="L67" s="131">
        <v>5</v>
      </c>
      <c r="N67" s="259">
        <f t="shared" si="1"/>
        <v>15</v>
      </c>
    </row>
    <row r="68" spans="1:14" ht="15">
      <c r="A68" s="237">
        <v>4</v>
      </c>
      <c r="B68" s="250" t="s">
        <v>226</v>
      </c>
      <c r="C68" s="263">
        <v>2008</v>
      </c>
      <c r="D68" s="268" t="s">
        <v>822</v>
      </c>
      <c r="E68" s="283">
        <v>402</v>
      </c>
      <c r="F68" s="258">
        <v>2</v>
      </c>
      <c r="G68" s="129"/>
      <c r="H68" s="281">
        <v>25</v>
      </c>
      <c r="I68" s="254">
        <v>13</v>
      </c>
      <c r="J68" s="129"/>
      <c r="K68" s="284">
        <v>9.26</v>
      </c>
      <c r="L68" s="256">
        <v>1</v>
      </c>
      <c r="N68" s="259">
        <f t="shared" si="1"/>
        <v>16</v>
      </c>
    </row>
    <row r="69" spans="1:14" ht="15">
      <c r="A69" s="237">
        <v>5</v>
      </c>
      <c r="B69" s="264" t="s">
        <v>230</v>
      </c>
      <c r="C69" s="265">
        <v>39604</v>
      </c>
      <c r="D69" s="268" t="s">
        <v>817</v>
      </c>
      <c r="E69" s="253">
        <v>330</v>
      </c>
      <c r="F69" s="131">
        <v>13</v>
      </c>
      <c r="G69" s="129"/>
      <c r="H69" s="281">
        <v>27.7</v>
      </c>
      <c r="I69" s="254">
        <v>5</v>
      </c>
      <c r="J69" s="129"/>
      <c r="K69" s="257">
        <v>10.09</v>
      </c>
      <c r="L69" s="131">
        <v>4</v>
      </c>
      <c r="N69" s="259">
        <f t="shared" si="1"/>
        <v>22</v>
      </c>
    </row>
    <row r="70" spans="1:14" ht="15">
      <c r="A70" s="237">
        <v>6</v>
      </c>
      <c r="B70" s="269" t="s">
        <v>239</v>
      </c>
      <c r="C70" s="275" t="s">
        <v>535</v>
      </c>
      <c r="D70" s="268" t="s">
        <v>817</v>
      </c>
      <c r="E70" s="253">
        <v>325</v>
      </c>
      <c r="F70" s="131">
        <v>15</v>
      </c>
      <c r="G70" s="129"/>
      <c r="H70" s="281">
        <v>26.7</v>
      </c>
      <c r="I70" s="254">
        <v>10</v>
      </c>
      <c r="J70" s="129"/>
      <c r="K70" s="257">
        <v>10.19</v>
      </c>
      <c r="L70" s="131">
        <v>8</v>
      </c>
      <c r="N70" s="259">
        <f t="shared" si="1"/>
        <v>33</v>
      </c>
    </row>
    <row r="71" spans="1:14" ht="15">
      <c r="A71" s="237">
        <v>7</v>
      </c>
      <c r="B71" s="274" t="s">
        <v>531</v>
      </c>
      <c r="C71" s="265">
        <v>39628</v>
      </c>
      <c r="D71" s="268" t="s">
        <v>817</v>
      </c>
      <c r="E71" s="253">
        <v>354</v>
      </c>
      <c r="F71" s="131">
        <v>5</v>
      </c>
      <c r="G71" s="129"/>
      <c r="H71" s="281">
        <v>20.44</v>
      </c>
      <c r="I71" s="254">
        <v>27</v>
      </c>
      <c r="J71" s="129"/>
      <c r="K71" s="257">
        <v>10.14</v>
      </c>
      <c r="L71" s="131">
        <v>6</v>
      </c>
      <c r="N71" s="259">
        <f t="shared" si="1"/>
        <v>38</v>
      </c>
    </row>
    <row r="72" spans="1:14" ht="15">
      <c r="A72" s="237">
        <v>8</v>
      </c>
      <c r="B72" s="264" t="s">
        <v>231</v>
      </c>
      <c r="C72" s="275" t="s">
        <v>587</v>
      </c>
      <c r="D72" s="268" t="s">
        <v>817</v>
      </c>
      <c r="E72" s="253">
        <v>329</v>
      </c>
      <c r="F72" s="131">
        <v>14</v>
      </c>
      <c r="G72" s="129"/>
      <c r="H72" s="285">
        <v>28.42</v>
      </c>
      <c r="I72" s="261">
        <v>3</v>
      </c>
      <c r="J72" s="129"/>
      <c r="K72" s="257">
        <v>10.54</v>
      </c>
      <c r="L72" s="131">
        <v>22</v>
      </c>
      <c r="N72" s="259">
        <f t="shared" si="1"/>
        <v>39</v>
      </c>
    </row>
    <row r="73" spans="1:14" ht="15">
      <c r="A73" s="237">
        <v>9</v>
      </c>
      <c r="B73" s="250" t="s">
        <v>235</v>
      </c>
      <c r="C73" s="263">
        <v>2008</v>
      </c>
      <c r="D73" s="268" t="s">
        <v>816</v>
      </c>
      <c r="E73" s="253">
        <v>320</v>
      </c>
      <c r="F73" s="131">
        <v>18</v>
      </c>
      <c r="G73" s="129"/>
      <c r="H73" s="281">
        <v>25.25</v>
      </c>
      <c r="I73" s="254">
        <v>12</v>
      </c>
      <c r="J73" s="129"/>
      <c r="K73" s="257">
        <v>10.28</v>
      </c>
      <c r="L73" s="131">
        <v>11</v>
      </c>
      <c r="N73" s="259">
        <f t="shared" si="1"/>
        <v>41</v>
      </c>
    </row>
    <row r="74" spans="1:14" ht="15">
      <c r="A74" s="237">
        <v>9</v>
      </c>
      <c r="B74" s="250" t="s">
        <v>582</v>
      </c>
      <c r="C74" s="267">
        <v>39474</v>
      </c>
      <c r="D74" s="268" t="s">
        <v>818</v>
      </c>
      <c r="E74" s="253">
        <v>346</v>
      </c>
      <c r="F74" s="131">
        <v>6</v>
      </c>
      <c r="G74" s="129"/>
      <c r="H74" s="281">
        <v>26.8</v>
      </c>
      <c r="I74" s="254">
        <v>9</v>
      </c>
      <c r="J74" s="129"/>
      <c r="K74" s="257">
        <v>10.68</v>
      </c>
      <c r="L74" s="131">
        <v>26</v>
      </c>
      <c r="N74" s="259">
        <f t="shared" si="1"/>
        <v>41</v>
      </c>
    </row>
    <row r="75" spans="1:14" ht="15">
      <c r="A75" s="237">
        <v>11</v>
      </c>
      <c r="B75" s="250" t="s">
        <v>236</v>
      </c>
      <c r="C75" s="251">
        <v>39608</v>
      </c>
      <c r="D75" s="268" t="s">
        <v>717</v>
      </c>
      <c r="E75" s="253">
        <v>311</v>
      </c>
      <c r="F75" s="131">
        <v>23</v>
      </c>
      <c r="G75" s="129"/>
      <c r="H75" s="286">
        <v>33.3</v>
      </c>
      <c r="I75" s="258">
        <v>2</v>
      </c>
      <c r="J75" s="129"/>
      <c r="K75" s="257">
        <v>10.4</v>
      </c>
      <c r="L75" s="131">
        <v>17</v>
      </c>
      <c r="N75" s="259">
        <f t="shared" si="1"/>
        <v>42</v>
      </c>
    </row>
    <row r="76" spans="1:14" ht="15">
      <c r="A76" s="237">
        <v>12</v>
      </c>
      <c r="B76" s="264" t="s">
        <v>234</v>
      </c>
      <c r="C76" s="265">
        <v>39473</v>
      </c>
      <c r="D76" s="268" t="s">
        <v>817</v>
      </c>
      <c r="E76" s="253">
        <v>345</v>
      </c>
      <c r="F76" s="131">
        <v>7</v>
      </c>
      <c r="G76" s="129"/>
      <c r="H76" s="281">
        <v>20.5</v>
      </c>
      <c r="I76" s="254">
        <v>26</v>
      </c>
      <c r="J76" s="129"/>
      <c r="K76" s="257">
        <v>10.24</v>
      </c>
      <c r="L76" s="131">
        <v>10</v>
      </c>
      <c r="N76" s="259">
        <f t="shared" si="1"/>
        <v>43</v>
      </c>
    </row>
    <row r="77" spans="1:14" ht="15">
      <c r="A77" s="237">
        <v>12</v>
      </c>
      <c r="B77" s="287" t="s">
        <v>241</v>
      </c>
      <c r="C77" s="275" t="s">
        <v>541</v>
      </c>
      <c r="D77" s="268" t="s">
        <v>817</v>
      </c>
      <c r="E77" s="253">
        <v>340</v>
      </c>
      <c r="F77" s="131">
        <v>8</v>
      </c>
      <c r="G77" s="129"/>
      <c r="H77" s="281">
        <v>21.5</v>
      </c>
      <c r="I77" s="254">
        <v>23</v>
      </c>
      <c r="J77" s="129"/>
      <c r="K77" s="257">
        <v>10.29</v>
      </c>
      <c r="L77" s="131">
        <v>12</v>
      </c>
      <c r="N77" s="259">
        <f t="shared" si="1"/>
        <v>43</v>
      </c>
    </row>
    <row r="78" spans="1:14" ht="15">
      <c r="A78" s="237">
        <v>14</v>
      </c>
      <c r="B78" s="250" t="s">
        <v>578</v>
      </c>
      <c r="C78" s="267">
        <v>39687</v>
      </c>
      <c r="D78" s="268" t="s">
        <v>818</v>
      </c>
      <c r="E78" s="253">
        <v>319</v>
      </c>
      <c r="F78" s="131">
        <v>20</v>
      </c>
      <c r="G78" s="129"/>
      <c r="H78" s="281">
        <v>24.35</v>
      </c>
      <c r="I78" s="254">
        <v>17</v>
      </c>
      <c r="J78" s="129"/>
      <c r="K78" s="257">
        <v>10.29</v>
      </c>
      <c r="L78" s="131">
        <v>12</v>
      </c>
      <c r="N78" s="259">
        <f t="shared" si="1"/>
        <v>49</v>
      </c>
    </row>
    <row r="79" spans="1:14" ht="15">
      <c r="A79" s="237">
        <v>15</v>
      </c>
      <c r="B79" s="250" t="s">
        <v>842</v>
      </c>
      <c r="C79" s="267">
        <v>39789</v>
      </c>
      <c r="D79" s="268" t="s">
        <v>818</v>
      </c>
      <c r="E79" s="253">
        <v>336</v>
      </c>
      <c r="F79" s="131">
        <v>9</v>
      </c>
      <c r="G79" s="129"/>
      <c r="H79" s="281">
        <v>18.3</v>
      </c>
      <c r="I79" s="254">
        <v>34</v>
      </c>
      <c r="J79" s="129"/>
      <c r="K79" s="257">
        <v>10.16</v>
      </c>
      <c r="L79" s="131">
        <v>7</v>
      </c>
      <c r="N79" s="259">
        <f t="shared" si="1"/>
        <v>50</v>
      </c>
    </row>
    <row r="80" spans="1:14" ht="15">
      <c r="A80" s="237">
        <v>15</v>
      </c>
      <c r="B80" s="250" t="s">
        <v>229</v>
      </c>
      <c r="C80" s="263">
        <v>2008</v>
      </c>
      <c r="D80" s="268" t="s">
        <v>816</v>
      </c>
      <c r="E80" s="253">
        <v>336</v>
      </c>
      <c r="F80" s="131">
        <v>9</v>
      </c>
      <c r="G80" s="129"/>
      <c r="H80" s="281">
        <v>18.92</v>
      </c>
      <c r="I80" s="254">
        <v>32</v>
      </c>
      <c r="J80" s="129"/>
      <c r="K80" s="257">
        <v>10.22</v>
      </c>
      <c r="L80" s="131">
        <v>9</v>
      </c>
      <c r="N80" s="259">
        <f t="shared" si="1"/>
        <v>50</v>
      </c>
    </row>
    <row r="81" spans="1:14" ht="15">
      <c r="A81" s="237">
        <v>15</v>
      </c>
      <c r="B81" s="250" t="s">
        <v>692</v>
      </c>
      <c r="C81" s="263">
        <v>2008</v>
      </c>
      <c r="D81" s="268" t="s">
        <v>816</v>
      </c>
      <c r="E81" s="253">
        <v>307</v>
      </c>
      <c r="F81" s="131">
        <v>26</v>
      </c>
      <c r="G81" s="129"/>
      <c r="H81" s="281">
        <v>27.35</v>
      </c>
      <c r="I81" s="254">
        <v>6</v>
      </c>
      <c r="J81" s="129"/>
      <c r="K81" s="257">
        <v>10.44</v>
      </c>
      <c r="L81" s="131">
        <v>18</v>
      </c>
      <c r="N81" s="259">
        <f t="shared" si="1"/>
        <v>50</v>
      </c>
    </row>
    <row r="82" spans="1:14" ht="15">
      <c r="A82" s="237">
        <v>18</v>
      </c>
      <c r="B82" s="250" t="s">
        <v>533</v>
      </c>
      <c r="C82" s="267">
        <v>39568</v>
      </c>
      <c r="D82" s="268" t="s">
        <v>818</v>
      </c>
      <c r="E82" s="253">
        <v>324</v>
      </c>
      <c r="F82" s="131">
        <v>16</v>
      </c>
      <c r="G82" s="129"/>
      <c r="H82" s="281">
        <v>21.2</v>
      </c>
      <c r="I82" s="254">
        <v>24</v>
      </c>
      <c r="J82" s="129"/>
      <c r="K82" s="257">
        <v>10.31</v>
      </c>
      <c r="L82" s="131">
        <v>14</v>
      </c>
      <c r="N82" s="259">
        <f t="shared" si="1"/>
        <v>54</v>
      </c>
    </row>
    <row r="83" spans="1:14" ht="15">
      <c r="A83" s="237">
        <v>19</v>
      </c>
      <c r="B83" s="250" t="s">
        <v>745</v>
      </c>
      <c r="C83" s="251">
        <v>39658</v>
      </c>
      <c r="D83" s="252" t="s">
        <v>717</v>
      </c>
      <c r="E83" s="253">
        <v>321</v>
      </c>
      <c r="F83" s="131">
        <v>17</v>
      </c>
      <c r="G83" s="129"/>
      <c r="H83" s="281">
        <v>26.9</v>
      </c>
      <c r="I83" s="254">
        <v>8</v>
      </c>
      <c r="J83" s="129"/>
      <c r="K83" s="257">
        <v>10.78</v>
      </c>
      <c r="L83" s="131">
        <v>30</v>
      </c>
      <c r="N83" s="259">
        <f t="shared" si="1"/>
        <v>55</v>
      </c>
    </row>
    <row r="84" spans="1:14" ht="15">
      <c r="A84" s="237">
        <v>20</v>
      </c>
      <c r="B84" s="250" t="s">
        <v>726</v>
      </c>
      <c r="C84" s="251">
        <v>39876</v>
      </c>
      <c r="D84" s="252" t="s">
        <v>817</v>
      </c>
      <c r="E84" s="253">
        <v>307</v>
      </c>
      <c r="F84" s="131">
        <v>26</v>
      </c>
      <c r="G84" s="129"/>
      <c r="H84" s="281">
        <v>28</v>
      </c>
      <c r="I84" s="254">
        <v>4</v>
      </c>
      <c r="J84" s="129"/>
      <c r="K84" s="257">
        <v>10.76</v>
      </c>
      <c r="L84" s="131">
        <v>28</v>
      </c>
      <c r="N84" s="259">
        <f t="shared" si="1"/>
        <v>58</v>
      </c>
    </row>
    <row r="85" spans="1:14" ht="15">
      <c r="A85" s="237">
        <v>21</v>
      </c>
      <c r="B85" s="250" t="s">
        <v>539</v>
      </c>
      <c r="C85" s="267">
        <v>39887</v>
      </c>
      <c r="D85" s="252" t="s">
        <v>818</v>
      </c>
      <c r="E85" s="253">
        <v>320</v>
      </c>
      <c r="F85" s="131">
        <v>18</v>
      </c>
      <c r="G85" s="129"/>
      <c r="H85" s="281">
        <v>22.35</v>
      </c>
      <c r="I85" s="254">
        <v>21</v>
      </c>
      <c r="J85" s="129"/>
      <c r="K85" s="257">
        <v>10.53</v>
      </c>
      <c r="L85" s="131">
        <v>21</v>
      </c>
      <c r="N85" s="259">
        <f t="shared" si="1"/>
        <v>60</v>
      </c>
    </row>
    <row r="86" spans="1:14" ht="15">
      <c r="A86" s="237">
        <v>22</v>
      </c>
      <c r="B86" s="250" t="s">
        <v>701</v>
      </c>
      <c r="C86" s="263">
        <v>2008</v>
      </c>
      <c r="D86" s="268" t="s">
        <v>816</v>
      </c>
      <c r="E86" s="253">
        <v>335</v>
      </c>
      <c r="F86" s="131">
        <v>11</v>
      </c>
      <c r="G86" s="129"/>
      <c r="H86" s="281">
        <v>24.08</v>
      </c>
      <c r="I86" s="254">
        <v>20</v>
      </c>
      <c r="J86" s="129"/>
      <c r="K86" s="257">
        <v>11</v>
      </c>
      <c r="L86" s="131">
        <v>36</v>
      </c>
      <c r="N86" s="259">
        <f t="shared" si="1"/>
        <v>67</v>
      </c>
    </row>
    <row r="87" spans="1:14" ht="15">
      <c r="A87" s="237">
        <v>23</v>
      </c>
      <c r="B87" s="250" t="s">
        <v>529</v>
      </c>
      <c r="C87" s="263">
        <v>2008</v>
      </c>
      <c r="D87" s="268" t="s">
        <v>816</v>
      </c>
      <c r="E87" s="253">
        <v>319</v>
      </c>
      <c r="F87" s="131">
        <v>20</v>
      </c>
      <c r="G87" s="129"/>
      <c r="H87" s="281">
        <v>15.24</v>
      </c>
      <c r="I87" s="254">
        <v>44</v>
      </c>
      <c r="J87" s="129"/>
      <c r="K87" s="257">
        <v>10.37</v>
      </c>
      <c r="L87" s="131">
        <v>15</v>
      </c>
      <c r="N87" s="259">
        <f t="shared" si="1"/>
        <v>79</v>
      </c>
    </row>
    <row r="88" spans="1:14" ht="15">
      <c r="A88" s="237">
        <v>24</v>
      </c>
      <c r="B88" s="269" t="s">
        <v>240</v>
      </c>
      <c r="C88" s="265">
        <v>39934</v>
      </c>
      <c r="D88" s="268" t="s">
        <v>817</v>
      </c>
      <c r="E88" s="253">
        <v>310</v>
      </c>
      <c r="F88" s="131">
        <v>24</v>
      </c>
      <c r="G88" s="129"/>
      <c r="H88" s="281">
        <v>16.57</v>
      </c>
      <c r="I88" s="254">
        <v>40</v>
      </c>
      <c r="J88" s="129"/>
      <c r="K88" s="257">
        <v>10.39</v>
      </c>
      <c r="L88" s="131">
        <v>16</v>
      </c>
      <c r="N88" s="259">
        <f t="shared" si="1"/>
        <v>80</v>
      </c>
    </row>
    <row r="89" spans="1:14" ht="15">
      <c r="A89" s="237">
        <v>25</v>
      </c>
      <c r="B89" s="250" t="s">
        <v>254</v>
      </c>
      <c r="C89" s="263">
        <v>2008</v>
      </c>
      <c r="D89" s="268" t="s">
        <v>816</v>
      </c>
      <c r="E89" s="253">
        <v>306</v>
      </c>
      <c r="F89" s="131">
        <v>29</v>
      </c>
      <c r="G89" s="129"/>
      <c r="H89" s="281">
        <v>19.22</v>
      </c>
      <c r="I89" s="254">
        <v>31</v>
      </c>
      <c r="J89" s="129"/>
      <c r="K89" s="257">
        <v>10.59</v>
      </c>
      <c r="L89" s="131">
        <v>23</v>
      </c>
      <c r="N89" s="259">
        <f t="shared" si="1"/>
        <v>83</v>
      </c>
    </row>
    <row r="90" spans="1:14" ht="15">
      <c r="A90" s="237">
        <v>25</v>
      </c>
      <c r="B90" s="250" t="s">
        <v>743</v>
      </c>
      <c r="C90" s="251">
        <v>39608</v>
      </c>
      <c r="D90" s="268" t="s">
        <v>717</v>
      </c>
      <c r="E90" s="253">
        <v>310</v>
      </c>
      <c r="F90" s="131">
        <v>24</v>
      </c>
      <c r="G90" s="129"/>
      <c r="H90" s="281">
        <v>18</v>
      </c>
      <c r="I90" s="254">
        <v>35</v>
      </c>
      <c r="J90" s="129"/>
      <c r="K90" s="257">
        <v>10.61</v>
      </c>
      <c r="L90" s="131">
        <v>24</v>
      </c>
      <c r="N90" s="259">
        <f t="shared" si="1"/>
        <v>83</v>
      </c>
    </row>
    <row r="91" spans="1:14" ht="15">
      <c r="A91" s="237">
        <v>27</v>
      </c>
      <c r="B91" s="250" t="s">
        <v>696</v>
      </c>
      <c r="C91" s="263">
        <v>2008</v>
      </c>
      <c r="D91" s="268" t="s">
        <v>816</v>
      </c>
      <c r="E91" s="253">
        <v>299</v>
      </c>
      <c r="F91" s="131">
        <v>31</v>
      </c>
      <c r="G91" s="129"/>
      <c r="H91" s="281">
        <v>16.34</v>
      </c>
      <c r="I91" s="254">
        <v>41</v>
      </c>
      <c r="J91" s="129"/>
      <c r="K91" s="257">
        <v>10.48</v>
      </c>
      <c r="L91" s="131">
        <v>19</v>
      </c>
      <c r="N91" s="259">
        <f t="shared" si="1"/>
        <v>91</v>
      </c>
    </row>
    <row r="92" spans="1:14" ht="15">
      <c r="A92" s="237">
        <v>28</v>
      </c>
      <c r="B92" s="269" t="s">
        <v>596</v>
      </c>
      <c r="C92" s="275" t="s">
        <v>597</v>
      </c>
      <c r="D92" s="268" t="s">
        <v>817</v>
      </c>
      <c r="E92" s="253">
        <v>333</v>
      </c>
      <c r="F92" s="131">
        <v>12</v>
      </c>
      <c r="G92" s="129"/>
      <c r="H92" s="281">
        <v>10.2</v>
      </c>
      <c r="I92" s="254">
        <v>55</v>
      </c>
      <c r="J92" s="129"/>
      <c r="K92" s="257">
        <v>10.7</v>
      </c>
      <c r="L92" s="131">
        <v>27</v>
      </c>
      <c r="N92" s="259">
        <f t="shared" si="1"/>
        <v>94</v>
      </c>
    </row>
    <row r="93" spans="1:14" ht="15">
      <c r="A93" s="237">
        <v>29</v>
      </c>
      <c r="B93" s="250" t="s">
        <v>567</v>
      </c>
      <c r="C93" s="251">
        <v>39702</v>
      </c>
      <c r="D93" s="268" t="s">
        <v>717</v>
      </c>
      <c r="E93" s="253">
        <v>288</v>
      </c>
      <c r="F93" s="131">
        <v>39</v>
      </c>
      <c r="G93" s="129"/>
      <c r="H93" s="281">
        <v>24.43</v>
      </c>
      <c r="I93" s="254">
        <v>15</v>
      </c>
      <c r="J93" s="129"/>
      <c r="K93" s="257">
        <v>11.24</v>
      </c>
      <c r="L93" s="131">
        <v>41</v>
      </c>
      <c r="N93" s="259">
        <f t="shared" si="1"/>
        <v>95</v>
      </c>
    </row>
    <row r="94" spans="1:14" ht="15">
      <c r="A94" s="237">
        <v>30</v>
      </c>
      <c r="B94" s="274" t="s">
        <v>237</v>
      </c>
      <c r="C94" s="265">
        <v>39663</v>
      </c>
      <c r="D94" s="268" t="s">
        <v>817</v>
      </c>
      <c r="E94" s="253">
        <v>297</v>
      </c>
      <c r="F94" s="131">
        <v>33</v>
      </c>
      <c r="G94" s="129"/>
      <c r="H94" s="281">
        <v>15</v>
      </c>
      <c r="I94" s="254">
        <v>45</v>
      </c>
      <c r="J94" s="129"/>
      <c r="K94" s="257">
        <v>10.52</v>
      </c>
      <c r="L94" s="131">
        <v>20</v>
      </c>
      <c r="N94" s="259">
        <f t="shared" si="1"/>
        <v>98</v>
      </c>
    </row>
    <row r="95" spans="1:14" ht="15">
      <c r="A95" s="237">
        <v>30</v>
      </c>
      <c r="B95" s="250" t="s">
        <v>843</v>
      </c>
      <c r="C95" s="267">
        <v>40092</v>
      </c>
      <c r="D95" s="268" t="s">
        <v>818</v>
      </c>
      <c r="E95" s="253">
        <v>302</v>
      </c>
      <c r="F95" s="131">
        <v>30</v>
      </c>
      <c r="G95" s="129"/>
      <c r="H95" s="281">
        <v>19.6</v>
      </c>
      <c r="I95" s="254">
        <v>29</v>
      </c>
      <c r="J95" s="129"/>
      <c r="K95" s="257">
        <v>11.11</v>
      </c>
      <c r="L95" s="131">
        <v>39</v>
      </c>
      <c r="N95" s="259">
        <f t="shared" si="1"/>
        <v>98</v>
      </c>
    </row>
    <row r="96" spans="1:14" ht="15">
      <c r="A96" s="237">
        <v>32</v>
      </c>
      <c r="B96" s="250" t="s">
        <v>844</v>
      </c>
      <c r="C96" s="267">
        <v>39720</v>
      </c>
      <c r="D96" s="268" t="s">
        <v>818</v>
      </c>
      <c r="E96" s="253">
        <v>307</v>
      </c>
      <c r="F96" s="131">
        <v>26</v>
      </c>
      <c r="G96" s="129"/>
      <c r="H96" s="281">
        <v>19.8</v>
      </c>
      <c r="I96" s="254">
        <v>28</v>
      </c>
      <c r="J96" s="129"/>
      <c r="K96" s="257">
        <v>11.37</v>
      </c>
      <c r="L96" s="131">
        <v>45</v>
      </c>
      <c r="N96" s="259">
        <f t="shared" si="1"/>
        <v>99</v>
      </c>
    </row>
    <row r="97" spans="1:14" ht="15">
      <c r="A97" s="237">
        <v>33</v>
      </c>
      <c r="B97" s="250" t="s">
        <v>557</v>
      </c>
      <c r="C97" s="267">
        <v>39548</v>
      </c>
      <c r="D97" s="268" t="s">
        <v>818</v>
      </c>
      <c r="E97" s="253">
        <v>272</v>
      </c>
      <c r="F97" s="131">
        <v>46</v>
      </c>
      <c r="G97" s="129"/>
      <c r="H97" s="281">
        <v>24.24</v>
      </c>
      <c r="I97" s="254">
        <v>19</v>
      </c>
      <c r="J97" s="129"/>
      <c r="K97" s="257">
        <v>11.17</v>
      </c>
      <c r="L97" s="131">
        <v>40</v>
      </c>
      <c r="N97" s="259">
        <f t="shared" si="1"/>
        <v>105</v>
      </c>
    </row>
    <row r="98" spans="1:14" ht="15">
      <c r="A98" s="237">
        <v>34</v>
      </c>
      <c r="B98" s="264" t="s">
        <v>549</v>
      </c>
      <c r="C98" s="265">
        <v>39781</v>
      </c>
      <c r="D98" s="268" t="s">
        <v>817</v>
      </c>
      <c r="E98" s="253">
        <v>298</v>
      </c>
      <c r="F98" s="131">
        <v>32</v>
      </c>
      <c r="G98" s="129"/>
      <c r="H98" s="281">
        <v>14.22</v>
      </c>
      <c r="I98" s="254">
        <v>46</v>
      </c>
      <c r="J98" s="129"/>
      <c r="K98" s="257">
        <v>10.77</v>
      </c>
      <c r="L98" s="131">
        <v>29</v>
      </c>
      <c r="N98" s="259">
        <f t="shared" si="1"/>
        <v>107</v>
      </c>
    </row>
    <row r="99" spans="1:14" ht="15">
      <c r="A99" s="237">
        <v>35</v>
      </c>
      <c r="B99" s="250" t="s">
        <v>697</v>
      </c>
      <c r="C99" s="267">
        <v>39832</v>
      </c>
      <c r="D99" s="268" t="s">
        <v>818</v>
      </c>
      <c r="E99" s="253">
        <v>268</v>
      </c>
      <c r="F99" s="131">
        <v>48</v>
      </c>
      <c r="G99" s="129"/>
      <c r="H99" s="281">
        <v>24.35</v>
      </c>
      <c r="I99" s="254">
        <v>17</v>
      </c>
      <c r="J99" s="129"/>
      <c r="K99" s="257">
        <v>11.33</v>
      </c>
      <c r="L99" s="131">
        <v>42</v>
      </c>
      <c r="N99" s="259">
        <f t="shared" si="1"/>
        <v>107</v>
      </c>
    </row>
    <row r="100" spans="1:14" ht="15">
      <c r="A100" s="237">
        <v>36</v>
      </c>
      <c r="B100" s="274" t="s">
        <v>238</v>
      </c>
      <c r="C100" s="288" t="s">
        <v>845</v>
      </c>
      <c r="D100" s="268" t="s">
        <v>817</v>
      </c>
      <c r="E100" s="253">
        <v>292</v>
      </c>
      <c r="F100" s="131">
        <v>36</v>
      </c>
      <c r="G100" s="129"/>
      <c r="H100" s="281">
        <v>13.95</v>
      </c>
      <c r="I100" s="254">
        <v>48</v>
      </c>
      <c r="J100" s="129"/>
      <c r="K100" s="257">
        <v>10.61</v>
      </c>
      <c r="L100" s="131">
        <v>24</v>
      </c>
      <c r="N100" s="259">
        <f t="shared" si="1"/>
        <v>108</v>
      </c>
    </row>
    <row r="101" spans="1:14" ht="15">
      <c r="A101" s="237">
        <v>37</v>
      </c>
      <c r="B101" s="250" t="s">
        <v>846</v>
      </c>
      <c r="C101" s="289">
        <v>39777</v>
      </c>
      <c r="D101" s="268" t="s">
        <v>820</v>
      </c>
      <c r="E101" s="253">
        <v>292</v>
      </c>
      <c r="F101" s="131">
        <v>36</v>
      </c>
      <c r="G101" s="129"/>
      <c r="H101" s="281">
        <v>17.9</v>
      </c>
      <c r="I101" s="254">
        <v>36</v>
      </c>
      <c r="J101" s="129"/>
      <c r="K101" s="257">
        <v>11.05</v>
      </c>
      <c r="L101" s="131">
        <v>38</v>
      </c>
      <c r="N101" s="259">
        <f t="shared" si="1"/>
        <v>110</v>
      </c>
    </row>
    <row r="102" spans="1:14" ht="15">
      <c r="A102" s="237">
        <v>38</v>
      </c>
      <c r="B102" s="250" t="s">
        <v>847</v>
      </c>
      <c r="C102" s="263">
        <v>2009</v>
      </c>
      <c r="D102" s="268" t="s">
        <v>816</v>
      </c>
      <c r="E102" s="253">
        <v>312</v>
      </c>
      <c r="F102" s="131">
        <v>22</v>
      </c>
      <c r="G102" s="129"/>
      <c r="H102" s="281">
        <v>8.3</v>
      </c>
      <c r="I102" s="254">
        <v>58</v>
      </c>
      <c r="J102" s="129"/>
      <c r="K102" s="257">
        <v>10.8</v>
      </c>
      <c r="L102" s="131">
        <v>32</v>
      </c>
      <c r="N102" s="259">
        <f t="shared" si="1"/>
        <v>112</v>
      </c>
    </row>
    <row r="103" spans="1:14" ht="15">
      <c r="A103" s="237">
        <v>39</v>
      </c>
      <c r="B103" s="250" t="s">
        <v>245</v>
      </c>
      <c r="C103" s="251">
        <v>39590</v>
      </c>
      <c r="D103" s="268" t="s">
        <v>717</v>
      </c>
      <c r="E103" s="253">
        <v>295</v>
      </c>
      <c r="F103" s="131">
        <v>34</v>
      </c>
      <c r="G103" s="129"/>
      <c r="H103" s="281">
        <v>17.9</v>
      </c>
      <c r="I103" s="254">
        <v>36</v>
      </c>
      <c r="J103" s="129"/>
      <c r="K103" s="257">
        <v>11.35</v>
      </c>
      <c r="L103" s="131">
        <v>43</v>
      </c>
      <c r="N103" s="259">
        <f t="shared" si="1"/>
        <v>113</v>
      </c>
    </row>
    <row r="104" spans="1:14" ht="15">
      <c r="A104" s="237">
        <v>40</v>
      </c>
      <c r="B104" s="250" t="s">
        <v>848</v>
      </c>
      <c r="C104" s="263">
        <v>2009</v>
      </c>
      <c r="D104" s="268" t="s">
        <v>816</v>
      </c>
      <c r="E104" s="253">
        <v>295</v>
      </c>
      <c r="F104" s="131">
        <v>34</v>
      </c>
      <c r="G104" s="129"/>
      <c r="H104" s="281">
        <v>17.9</v>
      </c>
      <c r="I104" s="254">
        <v>36</v>
      </c>
      <c r="J104" s="129"/>
      <c r="K104" s="257">
        <v>11.39</v>
      </c>
      <c r="L104" s="131">
        <v>46</v>
      </c>
      <c r="N104" s="259">
        <f t="shared" si="1"/>
        <v>116</v>
      </c>
    </row>
    <row r="105" spans="1:14" ht="15">
      <c r="A105" s="237">
        <v>41</v>
      </c>
      <c r="B105" s="269" t="s">
        <v>233</v>
      </c>
      <c r="C105" s="265">
        <v>39960</v>
      </c>
      <c r="D105" s="268" t="s">
        <v>817</v>
      </c>
      <c r="E105" s="253">
        <v>260</v>
      </c>
      <c r="F105" s="131">
        <v>53</v>
      </c>
      <c r="G105" s="129"/>
      <c r="H105" s="281">
        <v>16.9</v>
      </c>
      <c r="I105" s="254">
        <v>39</v>
      </c>
      <c r="J105" s="129"/>
      <c r="K105" s="257">
        <v>10.78</v>
      </c>
      <c r="L105" s="131">
        <v>30</v>
      </c>
      <c r="N105" s="259">
        <f t="shared" si="1"/>
        <v>122</v>
      </c>
    </row>
    <row r="106" spans="1:14" ht="15">
      <c r="A106" s="237">
        <v>41</v>
      </c>
      <c r="B106" s="269" t="s">
        <v>711</v>
      </c>
      <c r="C106" s="275" t="s">
        <v>849</v>
      </c>
      <c r="D106" s="268" t="s">
        <v>817</v>
      </c>
      <c r="E106" s="253">
        <v>247</v>
      </c>
      <c r="F106" s="131">
        <v>56</v>
      </c>
      <c r="G106" s="129"/>
      <c r="H106" s="281">
        <v>22.1</v>
      </c>
      <c r="I106" s="254">
        <v>22</v>
      </c>
      <c r="J106" s="129"/>
      <c r="K106" s="257">
        <v>11.36</v>
      </c>
      <c r="L106" s="131">
        <v>44</v>
      </c>
      <c r="N106" s="259">
        <f t="shared" si="1"/>
        <v>122</v>
      </c>
    </row>
    <row r="107" spans="1:14" ht="15">
      <c r="A107" s="237">
        <v>43</v>
      </c>
      <c r="B107" s="250" t="s">
        <v>251</v>
      </c>
      <c r="C107" s="263">
        <v>2008</v>
      </c>
      <c r="D107" s="268" t="s">
        <v>816</v>
      </c>
      <c r="E107" s="253">
        <v>291</v>
      </c>
      <c r="F107" s="131">
        <v>38</v>
      </c>
      <c r="G107" s="129"/>
      <c r="H107" s="281">
        <v>13.2</v>
      </c>
      <c r="I107" s="254">
        <v>53</v>
      </c>
      <c r="J107" s="129"/>
      <c r="K107" s="257">
        <v>10.95</v>
      </c>
      <c r="L107" s="131">
        <v>34</v>
      </c>
      <c r="N107" s="259">
        <f t="shared" si="1"/>
        <v>125</v>
      </c>
    </row>
    <row r="108" spans="1:14" ht="15">
      <c r="A108" s="237">
        <v>44</v>
      </c>
      <c r="B108" s="250" t="s">
        <v>850</v>
      </c>
      <c r="C108" s="289">
        <v>39770</v>
      </c>
      <c r="D108" s="268" t="s">
        <v>820</v>
      </c>
      <c r="E108" s="253">
        <v>239</v>
      </c>
      <c r="F108" s="131">
        <v>58</v>
      </c>
      <c r="G108" s="129"/>
      <c r="H108" s="281">
        <v>24.8</v>
      </c>
      <c r="I108" s="254">
        <v>14</v>
      </c>
      <c r="J108" s="129"/>
      <c r="K108" s="257">
        <v>11.8</v>
      </c>
      <c r="L108" s="131">
        <v>53</v>
      </c>
      <c r="N108" s="259">
        <f t="shared" si="1"/>
        <v>125</v>
      </c>
    </row>
    <row r="109" spans="1:14" ht="15">
      <c r="A109" s="237">
        <v>45</v>
      </c>
      <c r="B109" s="250" t="s">
        <v>851</v>
      </c>
      <c r="C109" s="267">
        <v>39510</v>
      </c>
      <c r="D109" s="268" t="s">
        <v>818</v>
      </c>
      <c r="E109" s="253">
        <v>286</v>
      </c>
      <c r="F109" s="131">
        <v>41</v>
      </c>
      <c r="G109" s="129"/>
      <c r="H109" s="281">
        <v>13.36</v>
      </c>
      <c r="I109" s="254">
        <v>52</v>
      </c>
      <c r="J109" s="129"/>
      <c r="K109" s="257">
        <v>10.95</v>
      </c>
      <c r="L109" s="131">
        <v>34</v>
      </c>
      <c r="N109" s="259">
        <f t="shared" si="1"/>
        <v>127</v>
      </c>
    </row>
    <row r="110" spans="1:14" ht="15">
      <c r="A110" s="237">
        <v>46</v>
      </c>
      <c r="B110" s="250" t="s">
        <v>762</v>
      </c>
      <c r="C110" s="251">
        <v>39956</v>
      </c>
      <c r="D110" s="268" t="s">
        <v>737</v>
      </c>
      <c r="E110" s="253">
        <v>245</v>
      </c>
      <c r="F110" s="131">
        <v>57</v>
      </c>
      <c r="G110" s="129"/>
      <c r="H110" s="281">
        <v>24.4</v>
      </c>
      <c r="I110" s="254">
        <v>16</v>
      </c>
      <c r="J110" s="129"/>
      <c r="K110" s="257">
        <v>12.21</v>
      </c>
      <c r="L110" s="131">
        <v>57</v>
      </c>
      <c r="N110" s="259">
        <f t="shared" si="1"/>
        <v>130</v>
      </c>
    </row>
    <row r="111" spans="1:14" ht="15">
      <c r="A111" s="237">
        <v>47</v>
      </c>
      <c r="B111" s="250" t="s">
        <v>699</v>
      </c>
      <c r="C111" s="251">
        <v>2008</v>
      </c>
      <c r="D111" s="268" t="s">
        <v>717</v>
      </c>
      <c r="E111" s="253">
        <v>267</v>
      </c>
      <c r="F111" s="131">
        <v>49</v>
      </c>
      <c r="G111" s="129"/>
      <c r="H111" s="281">
        <v>19.4</v>
      </c>
      <c r="I111" s="254">
        <v>30</v>
      </c>
      <c r="J111" s="129"/>
      <c r="K111" s="257">
        <v>11.68</v>
      </c>
      <c r="L111" s="131">
        <v>52</v>
      </c>
      <c r="N111" s="259">
        <f t="shared" si="1"/>
        <v>131</v>
      </c>
    </row>
    <row r="112" spans="1:14" ht="15">
      <c r="A112" s="237">
        <v>48</v>
      </c>
      <c r="B112" s="250" t="s">
        <v>628</v>
      </c>
      <c r="C112" s="263">
        <v>2009</v>
      </c>
      <c r="D112" s="268" t="s">
        <v>816</v>
      </c>
      <c r="E112" s="253">
        <v>273</v>
      </c>
      <c r="F112" s="131">
        <v>45</v>
      </c>
      <c r="G112" s="129"/>
      <c r="H112" s="281">
        <v>18.9</v>
      </c>
      <c r="I112" s="254">
        <v>33</v>
      </c>
      <c r="J112" s="129"/>
      <c r="K112" s="257">
        <v>12.12</v>
      </c>
      <c r="L112" s="131">
        <v>56</v>
      </c>
      <c r="N112" s="259">
        <f t="shared" si="1"/>
        <v>134</v>
      </c>
    </row>
    <row r="113" spans="1:14" ht="15">
      <c r="A113" s="237">
        <v>49</v>
      </c>
      <c r="B113" s="250" t="s">
        <v>703</v>
      </c>
      <c r="C113" s="267">
        <v>39861</v>
      </c>
      <c r="D113" s="268" t="s">
        <v>818</v>
      </c>
      <c r="E113" s="253">
        <v>264</v>
      </c>
      <c r="F113" s="131">
        <v>50</v>
      </c>
      <c r="G113" s="129"/>
      <c r="H113" s="281">
        <v>13.92</v>
      </c>
      <c r="I113" s="254">
        <v>50</v>
      </c>
      <c r="J113" s="129"/>
      <c r="K113" s="257">
        <v>11.01</v>
      </c>
      <c r="L113" s="131">
        <v>37</v>
      </c>
      <c r="N113" s="259">
        <f t="shared" si="1"/>
        <v>137</v>
      </c>
    </row>
    <row r="114" spans="1:14" ht="15">
      <c r="A114" s="237">
        <v>50</v>
      </c>
      <c r="B114" s="250" t="s">
        <v>228</v>
      </c>
      <c r="C114" s="263">
        <v>2009</v>
      </c>
      <c r="D114" s="268" t="s">
        <v>816</v>
      </c>
      <c r="E114" s="253">
        <v>287</v>
      </c>
      <c r="F114" s="131">
        <v>40</v>
      </c>
      <c r="G114" s="129"/>
      <c r="H114" s="281">
        <v>13.94</v>
      </c>
      <c r="I114" s="254">
        <v>49</v>
      </c>
      <c r="J114" s="129"/>
      <c r="K114" s="257">
        <v>11.56</v>
      </c>
      <c r="L114" s="131">
        <v>49</v>
      </c>
      <c r="N114" s="259">
        <f t="shared" si="1"/>
        <v>138</v>
      </c>
    </row>
    <row r="115" spans="1:14" ht="15">
      <c r="A115" s="237">
        <v>50</v>
      </c>
      <c r="B115" s="250" t="s">
        <v>852</v>
      </c>
      <c r="C115" s="289">
        <v>39641</v>
      </c>
      <c r="D115" s="268" t="s">
        <v>820</v>
      </c>
      <c r="E115" s="253">
        <v>254</v>
      </c>
      <c r="F115" s="131">
        <v>55</v>
      </c>
      <c r="G115" s="129"/>
      <c r="H115" s="281">
        <v>20.55</v>
      </c>
      <c r="I115" s="254">
        <v>25</v>
      </c>
      <c r="J115" s="129"/>
      <c r="K115" s="257">
        <v>12.26</v>
      </c>
      <c r="L115" s="131">
        <v>58</v>
      </c>
      <c r="N115" s="259">
        <f t="shared" si="1"/>
        <v>138</v>
      </c>
    </row>
    <row r="116" spans="1:14" ht="15">
      <c r="A116" s="237">
        <v>52</v>
      </c>
      <c r="B116" s="250" t="s">
        <v>259</v>
      </c>
      <c r="C116" s="263">
        <v>2009</v>
      </c>
      <c r="D116" s="268" t="s">
        <v>822</v>
      </c>
      <c r="E116" s="253">
        <v>283</v>
      </c>
      <c r="F116" s="131">
        <v>42</v>
      </c>
      <c r="G116" s="129"/>
      <c r="H116" s="281">
        <v>14.2</v>
      </c>
      <c r="I116" s="254">
        <v>47</v>
      </c>
      <c r="J116" s="129"/>
      <c r="K116" s="257">
        <v>11.96</v>
      </c>
      <c r="L116" s="131">
        <v>54</v>
      </c>
      <c r="N116" s="259">
        <f t="shared" si="1"/>
        <v>143</v>
      </c>
    </row>
    <row r="117" spans="1:14" ht="15">
      <c r="A117" s="237">
        <v>53</v>
      </c>
      <c r="B117" s="269" t="s">
        <v>624</v>
      </c>
      <c r="C117" s="275" t="s">
        <v>625</v>
      </c>
      <c r="D117" s="268" t="s">
        <v>817</v>
      </c>
      <c r="E117" s="253">
        <v>263</v>
      </c>
      <c r="F117" s="131">
        <v>51</v>
      </c>
      <c r="G117" s="129"/>
      <c r="H117" s="281">
        <v>15.34</v>
      </c>
      <c r="I117" s="254">
        <v>42</v>
      </c>
      <c r="J117" s="129"/>
      <c r="K117" s="257">
        <v>11.63</v>
      </c>
      <c r="L117" s="131">
        <v>51</v>
      </c>
      <c r="N117" s="259">
        <f t="shared" si="1"/>
        <v>144</v>
      </c>
    </row>
    <row r="118" spans="1:14" ht="15">
      <c r="A118" s="237">
        <v>54</v>
      </c>
      <c r="B118" s="250" t="s">
        <v>853</v>
      </c>
      <c r="C118" s="251">
        <v>40022</v>
      </c>
      <c r="D118" s="268" t="s">
        <v>817</v>
      </c>
      <c r="E118" s="253">
        <v>283</v>
      </c>
      <c r="F118" s="131">
        <v>42</v>
      </c>
      <c r="G118" s="129"/>
      <c r="H118" s="281">
        <v>8.3</v>
      </c>
      <c r="I118" s="254">
        <v>58</v>
      </c>
      <c r="J118" s="129"/>
      <c r="K118" s="257">
        <v>11.45</v>
      </c>
      <c r="L118" s="131">
        <v>47</v>
      </c>
      <c r="N118" s="259">
        <f t="shared" si="1"/>
        <v>147</v>
      </c>
    </row>
    <row r="119" spans="1:14" ht="15">
      <c r="A119" s="237">
        <v>55</v>
      </c>
      <c r="B119" s="250" t="s">
        <v>854</v>
      </c>
      <c r="C119" s="263">
        <v>2008</v>
      </c>
      <c r="D119" s="268" t="s">
        <v>816</v>
      </c>
      <c r="E119" s="253">
        <v>0</v>
      </c>
      <c r="F119" s="131">
        <v>61</v>
      </c>
      <c r="G119" s="129"/>
      <c r="H119" s="281">
        <v>11.55</v>
      </c>
      <c r="I119" s="254">
        <v>54</v>
      </c>
      <c r="J119" s="129"/>
      <c r="K119" s="257">
        <v>10.94</v>
      </c>
      <c r="L119" s="131">
        <v>33</v>
      </c>
      <c r="N119" s="259">
        <f t="shared" si="1"/>
        <v>148</v>
      </c>
    </row>
    <row r="120" spans="1:14" ht="15">
      <c r="A120" s="237">
        <v>56</v>
      </c>
      <c r="B120" s="250" t="s">
        <v>258</v>
      </c>
      <c r="C120" s="263">
        <v>2009</v>
      </c>
      <c r="D120" s="268" t="s">
        <v>816</v>
      </c>
      <c r="E120" s="253">
        <v>271</v>
      </c>
      <c r="F120" s="131">
        <v>47</v>
      </c>
      <c r="G120" s="129"/>
      <c r="H120" s="281">
        <v>10</v>
      </c>
      <c r="I120" s="254">
        <v>56</v>
      </c>
      <c r="J120" s="129"/>
      <c r="K120" s="257">
        <v>11.6</v>
      </c>
      <c r="L120" s="131">
        <v>50</v>
      </c>
      <c r="N120" s="259">
        <f t="shared" si="1"/>
        <v>153</v>
      </c>
    </row>
    <row r="121" spans="1:14" ht="15">
      <c r="A121" s="237">
        <v>57</v>
      </c>
      <c r="B121" s="250" t="s">
        <v>855</v>
      </c>
      <c r="C121" s="267">
        <v>40178</v>
      </c>
      <c r="D121" s="268" t="s">
        <v>818</v>
      </c>
      <c r="E121" s="253">
        <v>261</v>
      </c>
      <c r="F121" s="131">
        <v>52</v>
      </c>
      <c r="G121" s="129"/>
      <c r="H121" s="281">
        <v>13.62</v>
      </c>
      <c r="I121" s="254">
        <v>51</v>
      </c>
      <c r="J121" s="129"/>
      <c r="K121" s="257">
        <v>12.1</v>
      </c>
      <c r="L121" s="131">
        <v>55</v>
      </c>
      <c r="N121" s="259">
        <f t="shared" si="1"/>
        <v>158</v>
      </c>
    </row>
    <row r="122" spans="1:14" ht="15">
      <c r="A122" s="237">
        <v>58</v>
      </c>
      <c r="B122" s="250" t="s">
        <v>272</v>
      </c>
      <c r="C122" s="263">
        <v>2009</v>
      </c>
      <c r="D122" s="268" t="s">
        <v>816</v>
      </c>
      <c r="E122" s="253">
        <v>259</v>
      </c>
      <c r="F122" s="131">
        <v>54</v>
      </c>
      <c r="G122" s="129"/>
      <c r="H122" s="281">
        <v>9.8</v>
      </c>
      <c r="I122" s="254">
        <v>57</v>
      </c>
      <c r="J122" s="129"/>
      <c r="K122" s="257">
        <v>11.48</v>
      </c>
      <c r="L122" s="131">
        <v>48</v>
      </c>
      <c r="N122" s="259">
        <f t="shared" si="1"/>
        <v>159</v>
      </c>
    </row>
    <row r="123" spans="1:14" ht="15">
      <c r="A123" s="237">
        <v>59</v>
      </c>
      <c r="B123" s="250" t="s">
        <v>571</v>
      </c>
      <c r="C123" s="251">
        <v>39751</v>
      </c>
      <c r="D123" s="268" t="s">
        <v>817</v>
      </c>
      <c r="E123" s="253">
        <v>236</v>
      </c>
      <c r="F123" s="131">
        <v>59</v>
      </c>
      <c r="G123" s="129"/>
      <c r="H123" s="281">
        <v>15.25</v>
      </c>
      <c r="I123" s="254">
        <v>43</v>
      </c>
      <c r="J123" s="129"/>
      <c r="K123" s="257">
        <v>12.61</v>
      </c>
      <c r="L123" s="131">
        <v>59</v>
      </c>
      <c r="N123" s="259">
        <f t="shared" si="1"/>
        <v>161</v>
      </c>
    </row>
    <row r="124" spans="1:14" ht="15">
      <c r="A124" s="237">
        <v>60</v>
      </c>
      <c r="B124" s="274" t="s">
        <v>270</v>
      </c>
      <c r="C124" s="288" t="s">
        <v>845</v>
      </c>
      <c r="D124" s="268" t="s">
        <v>817</v>
      </c>
      <c r="E124" s="253">
        <v>197</v>
      </c>
      <c r="F124" s="131">
        <v>60</v>
      </c>
      <c r="G124" s="129"/>
      <c r="H124" s="281">
        <v>7.76</v>
      </c>
      <c r="I124" s="254">
        <v>60</v>
      </c>
      <c r="J124" s="129"/>
      <c r="K124" s="257">
        <v>14.31</v>
      </c>
      <c r="L124" s="131">
        <v>60</v>
      </c>
      <c r="N124" s="259">
        <f t="shared" si="1"/>
        <v>180</v>
      </c>
    </row>
  </sheetData>
  <sheetProtection/>
  <mergeCells count="8">
    <mergeCell ref="A1:N1"/>
    <mergeCell ref="A2:N2"/>
    <mergeCell ref="E63:F63"/>
    <mergeCell ref="H63:I63"/>
    <mergeCell ref="K63:L63"/>
    <mergeCell ref="E4:F4"/>
    <mergeCell ref="H4:I4"/>
    <mergeCell ref="K4:L4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3.625" style="0" bestFit="1" customWidth="1"/>
    <col min="2" max="2" width="21.625" style="0" customWidth="1"/>
    <col min="3" max="3" width="5.75390625" style="0" bestFit="1" customWidth="1"/>
    <col min="4" max="4" width="7.25390625" style="0" bestFit="1" customWidth="1"/>
    <col min="6" max="6" width="3.625" style="0" bestFit="1" customWidth="1"/>
    <col min="7" max="7" width="5.75390625" style="0" bestFit="1" customWidth="1"/>
    <col min="8" max="8" width="3.625" style="0" bestFit="1" customWidth="1"/>
    <col min="9" max="9" width="8.75390625" style="0" customWidth="1"/>
    <col min="10" max="10" width="3.625" style="0" bestFit="1" customWidth="1"/>
    <col min="11" max="11" width="5.75390625" style="0" bestFit="1" customWidth="1"/>
    <col min="12" max="12" width="3.625" style="0" bestFit="1" customWidth="1"/>
    <col min="13" max="13" width="6.25390625" style="0" customWidth="1"/>
    <col min="14" max="14" width="7.75390625" style="0" customWidth="1"/>
  </cols>
  <sheetData>
    <row r="1" spans="1:14" ht="23.25">
      <c r="A1" s="307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8">
      <c r="A2" s="308" t="s">
        <v>866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2.75">
      <c r="A3" s="317" t="s">
        <v>867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2:11" s="311" customFormat="1" ht="11.25">
      <c r="B4" s="311" t="s">
        <v>810</v>
      </c>
      <c r="C4" s="311" t="s">
        <v>811</v>
      </c>
      <c r="D4" s="311" t="s">
        <v>44</v>
      </c>
      <c r="E4" s="311" t="s">
        <v>856</v>
      </c>
      <c r="G4" s="311" t="s">
        <v>857</v>
      </c>
      <c r="I4" s="311" t="s">
        <v>858</v>
      </c>
      <c r="K4" s="311" t="s">
        <v>859</v>
      </c>
    </row>
    <row r="5" spans="1:14" ht="12.75">
      <c r="A5" s="312">
        <f>IF(+M5&lt;&gt;"n",+RANK(M5,M$5:M$50,1),0)</f>
        <v>1</v>
      </c>
      <c r="B5" s="313" t="s">
        <v>162</v>
      </c>
      <c r="C5" s="313">
        <v>2008</v>
      </c>
      <c r="D5" s="313" t="s">
        <v>860</v>
      </c>
      <c r="E5" s="314">
        <v>8.22</v>
      </c>
      <c r="F5" s="315">
        <f>IF(+E5,+RANK(E5,E$5:E$50,1),0)</f>
        <v>1</v>
      </c>
      <c r="G5" s="314">
        <v>324</v>
      </c>
      <c r="H5" s="315">
        <f>IF(+G5,+RANK(G5,G$5:G$50,0),0)</f>
        <v>7</v>
      </c>
      <c r="I5" s="314">
        <v>24.3</v>
      </c>
      <c r="J5" s="315">
        <f>IF(+I5,+RANK(I5,I$5:I$50,0),0)</f>
        <v>5</v>
      </c>
      <c r="K5" s="316">
        <v>101.18</v>
      </c>
      <c r="L5" s="315">
        <f>IF(+K5,+RANK(K5,K$5:K$50,1),0)</f>
        <v>1</v>
      </c>
      <c r="M5" s="312">
        <f aca="true" t="shared" si="0" ref="M5:M50">+IF(+AND(+F5&gt;0,+H5&gt;0,+J5&gt;0,L5&gt;0),+F5+H5+J5+L5,"n")</f>
        <v>14</v>
      </c>
      <c r="N5" s="237">
        <v>40</v>
      </c>
    </row>
    <row r="6" spans="1:14" ht="12.75">
      <c r="A6" s="312">
        <f>IF(+M6&lt;&gt;"n",+RANK(M6,M$5:M$50,1),0)</f>
        <v>2</v>
      </c>
      <c r="B6" s="313" t="s">
        <v>165</v>
      </c>
      <c r="C6" s="313">
        <v>2008</v>
      </c>
      <c r="D6" s="313" t="s">
        <v>860</v>
      </c>
      <c r="E6" s="314">
        <v>8.22</v>
      </c>
      <c r="F6" s="315">
        <f>IF(+E6,+RANK(E6,E$5:E$50,1),0)</f>
        <v>1</v>
      </c>
      <c r="G6" s="314">
        <v>331</v>
      </c>
      <c r="H6" s="315">
        <f>IF(+G6,+RANK(G6,G$5:G$50,0),0)</f>
        <v>4</v>
      </c>
      <c r="I6" s="314">
        <v>22.3</v>
      </c>
      <c r="J6" s="315">
        <f>IF(+I6,+RANK(I6,I$5:I$50,0),0)</f>
        <v>6</v>
      </c>
      <c r="K6" s="316">
        <v>107.63</v>
      </c>
      <c r="L6" s="315">
        <f>IF(+K6,+RANK(K6,K$5:K$50,1),0)</f>
        <v>6</v>
      </c>
      <c r="M6" s="312">
        <f t="shared" si="0"/>
        <v>17</v>
      </c>
      <c r="N6" s="237">
        <v>35</v>
      </c>
    </row>
    <row r="7" spans="1:14" ht="12.75">
      <c r="A7" s="312">
        <f>IF(+M7&lt;&gt;"n",+RANK(M7,M$5:M$50,1),0)</f>
        <v>3</v>
      </c>
      <c r="B7" s="313" t="s">
        <v>158</v>
      </c>
      <c r="C7" s="313">
        <v>2008</v>
      </c>
      <c r="D7" s="313" t="s">
        <v>297</v>
      </c>
      <c r="E7" s="314">
        <v>8.41</v>
      </c>
      <c r="F7" s="315">
        <f>IF(+E7,+RANK(E7,E$5:E$50,1),0)</f>
        <v>5</v>
      </c>
      <c r="G7" s="314">
        <v>327</v>
      </c>
      <c r="H7" s="315">
        <f>IF(+G7,+RANK(G7,G$5:G$50,0),0)</f>
        <v>6</v>
      </c>
      <c r="I7" s="314">
        <v>17.2</v>
      </c>
      <c r="J7" s="315">
        <f>IF(+I7,+RANK(I7,I$5:I$50,0),0)</f>
        <v>14</v>
      </c>
      <c r="K7" s="316">
        <v>103.99</v>
      </c>
      <c r="L7" s="315">
        <f>IF(+K7,+RANK(K7,K$5:K$50,1),0)</f>
        <v>3</v>
      </c>
      <c r="M7" s="312">
        <f t="shared" si="0"/>
        <v>28</v>
      </c>
      <c r="N7" s="237">
        <v>32</v>
      </c>
    </row>
    <row r="8" spans="1:14" ht="12.75">
      <c r="A8" s="312">
        <f>IF(+M8&lt;&gt;"n",+RANK(M8,M$5:M$50,1),0)</f>
        <v>4</v>
      </c>
      <c r="B8" s="313" t="s">
        <v>161</v>
      </c>
      <c r="C8" s="313">
        <v>2008</v>
      </c>
      <c r="D8" s="313" t="s">
        <v>860</v>
      </c>
      <c r="E8" s="314">
        <v>8.3</v>
      </c>
      <c r="F8" s="315">
        <f>IF(+E8,+RANK(E8,E$5:E$50,1),0)</f>
        <v>3</v>
      </c>
      <c r="G8" s="314">
        <v>308</v>
      </c>
      <c r="H8" s="315">
        <f>IF(+G8,+RANK(G8,G$5:G$50,0),0)</f>
        <v>12</v>
      </c>
      <c r="I8" s="314">
        <v>26.35</v>
      </c>
      <c r="J8" s="315">
        <f>IF(+I8,+RANK(I8,I$5:I$50,0),0)</f>
        <v>2</v>
      </c>
      <c r="K8" s="316">
        <v>113.62</v>
      </c>
      <c r="L8" s="315">
        <f>IF(+K8,+RANK(K8,K$5:K$50,1),0)</f>
        <v>14</v>
      </c>
      <c r="M8" s="312">
        <f t="shared" si="0"/>
        <v>31</v>
      </c>
      <c r="N8" s="237">
        <v>29</v>
      </c>
    </row>
    <row r="9" spans="1:14" ht="12.75">
      <c r="A9" s="312">
        <f>IF(+M9&lt;&gt;"n",+RANK(M9,M$5:M$50,1),0)</f>
        <v>5</v>
      </c>
      <c r="B9" s="313" t="s">
        <v>164</v>
      </c>
      <c r="C9" s="313">
        <v>2008</v>
      </c>
      <c r="D9" s="313" t="s">
        <v>303</v>
      </c>
      <c r="E9" s="314">
        <v>8.8</v>
      </c>
      <c r="F9" s="315">
        <f>IF(+E9,+RANK(E9,E$5:E$50,1),0)</f>
        <v>13</v>
      </c>
      <c r="G9" s="314">
        <v>333</v>
      </c>
      <c r="H9" s="315">
        <f>IF(+G9,+RANK(G9,G$5:G$50,0),0)</f>
        <v>2</v>
      </c>
      <c r="I9" s="314">
        <v>17.9</v>
      </c>
      <c r="J9" s="315">
        <f>IF(+I9,+RANK(I9,I$5:I$50,0),0)</f>
        <v>13</v>
      </c>
      <c r="K9" s="316">
        <v>105.91</v>
      </c>
      <c r="L9" s="315">
        <f>IF(+K9,+RANK(K9,K$5:K$50,1),0)</f>
        <v>5</v>
      </c>
      <c r="M9" s="312">
        <f t="shared" si="0"/>
        <v>33</v>
      </c>
      <c r="N9" s="237">
        <v>27</v>
      </c>
    </row>
    <row r="10" spans="1:14" ht="12.75">
      <c r="A10" s="312">
        <f>IF(+M10&lt;&gt;"n",+RANK(M10,M$5:M$50,1),0)</f>
        <v>6</v>
      </c>
      <c r="B10" s="313" t="s">
        <v>175</v>
      </c>
      <c r="C10" s="313">
        <v>2008</v>
      </c>
      <c r="D10" s="313" t="s">
        <v>314</v>
      </c>
      <c r="E10" s="314">
        <v>8.97</v>
      </c>
      <c r="F10" s="315">
        <f>IF(+E10,+RANK(E10,E$5:E$50,1),0)</f>
        <v>17</v>
      </c>
      <c r="G10" s="314">
        <v>344</v>
      </c>
      <c r="H10" s="315">
        <f>IF(+G10,+RANK(G10,G$5:G$50,0),0)</f>
        <v>1</v>
      </c>
      <c r="I10" s="314">
        <v>30.06</v>
      </c>
      <c r="J10" s="315">
        <f>IF(+I10,+RANK(I10,I$5:I$50,0),0)</f>
        <v>1</v>
      </c>
      <c r="K10" s="316">
        <v>117.29</v>
      </c>
      <c r="L10" s="315">
        <f>IF(+K10,+RANK(K10,K$5:K$50,1),0)</f>
        <v>18</v>
      </c>
      <c r="M10" s="312">
        <f t="shared" si="0"/>
        <v>37</v>
      </c>
      <c r="N10" s="237">
        <v>25</v>
      </c>
    </row>
    <row r="11" spans="1:14" ht="12.75">
      <c r="A11" s="312">
        <f>IF(+M11&lt;&gt;"n",+RANK(M11,M$5:M$50,1),0)</f>
        <v>7</v>
      </c>
      <c r="B11" s="313" t="s">
        <v>155</v>
      </c>
      <c r="C11" s="313">
        <v>2008</v>
      </c>
      <c r="D11" s="313" t="s">
        <v>297</v>
      </c>
      <c r="E11" s="314">
        <v>8.52</v>
      </c>
      <c r="F11" s="315">
        <f>IF(+E11,+RANK(E11,E$5:E$50,1),0)</f>
        <v>6</v>
      </c>
      <c r="G11" s="314">
        <v>332</v>
      </c>
      <c r="H11" s="315">
        <f>IF(+G11,+RANK(G11,G$5:G$50,0),0)</f>
        <v>3</v>
      </c>
      <c r="I11" s="314">
        <v>14.9</v>
      </c>
      <c r="J11" s="315">
        <f>IF(+I11,+RANK(I11,I$5:I$50,0),0)</f>
        <v>30</v>
      </c>
      <c r="K11" s="316">
        <v>103.67</v>
      </c>
      <c r="L11" s="315">
        <f>IF(+K11,+RANK(K11,K$5:K$50,1),0)</f>
        <v>2</v>
      </c>
      <c r="M11" s="312">
        <f t="shared" si="0"/>
        <v>41</v>
      </c>
      <c r="N11" s="237">
        <v>24</v>
      </c>
    </row>
    <row r="12" spans="1:14" ht="12.75">
      <c r="A12" s="312">
        <f>IF(+M12&lt;&gt;"n",+RANK(M12,M$5:M$50,1),0)</f>
        <v>8</v>
      </c>
      <c r="B12" s="313" t="s">
        <v>821</v>
      </c>
      <c r="C12" s="313">
        <v>2008</v>
      </c>
      <c r="D12" s="313" t="s">
        <v>340</v>
      </c>
      <c r="E12" s="314">
        <v>8.7</v>
      </c>
      <c r="F12" s="315">
        <f>IF(+E12,+RANK(E12,E$5:E$50,1),0)</f>
        <v>10</v>
      </c>
      <c r="G12" s="314">
        <v>298</v>
      </c>
      <c r="H12" s="315">
        <f>IF(+G12,+RANK(G12,G$5:G$50,0),0)</f>
        <v>17</v>
      </c>
      <c r="I12" s="314">
        <v>16.87</v>
      </c>
      <c r="J12" s="315">
        <f>IF(+I12,+RANK(I12,I$5:I$50,0),0)</f>
        <v>16</v>
      </c>
      <c r="K12" s="316">
        <v>108.08</v>
      </c>
      <c r="L12" s="315">
        <f>IF(+K12,+RANK(K12,K$5:K$50,1),0)</f>
        <v>7</v>
      </c>
      <c r="M12" s="312">
        <f t="shared" si="0"/>
        <v>50</v>
      </c>
      <c r="N12" s="237">
        <v>23</v>
      </c>
    </row>
    <row r="13" spans="1:14" ht="12.75">
      <c r="A13" s="312">
        <f>IF(+M13&lt;&gt;"n",+RANK(M13,M$5:M$50,1),0)</f>
        <v>9</v>
      </c>
      <c r="B13" s="313" t="s">
        <v>756</v>
      </c>
      <c r="C13" s="313">
        <v>2008</v>
      </c>
      <c r="D13" s="313" t="s">
        <v>297</v>
      </c>
      <c r="E13" s="314">
        <v>8.73</v>
      </c>
      <c r="F13" s="315">
        <f>IF(+E13,+RANK(E13,E$5:E$50,1),0)</f>
        <v>11</v>
      </c>
      <c r="G13" s="314">
        <v>331</v>
      </c>
      <c r="H13" s="315">
        <f>IF(+G13,+RANK(G13,G$5:G$50,0),0)</f>
        <v>4</v>
      </c>
      <c r="I13" s="314">
        <v>15.13</v>
      </c>
      <c r="J13" s="315">
        <f>IF(+I13,+RANK(I13,I$5:I$50,0),0)</f>
        <v>28</v>
      </c>
      <c r="K13" s="316">
        <v>109.88</v>
      </c>
      <c r="L13" s="315">
        <f>IF(+K13,+RANK(K13,K$5:K$50,1),0)</f>
        <v>9</v>
      </c>
      <c r="M13" s="312">
        <f t="shared" si="0"/>
        <v>52</v>
      </c>
      <c r="N13" s="237">
        <v>22</v>
      </c>
    </row>
    <row r="14" spans="1:14" ht="12.75">
      <c r="A14" s="312">
        <f>IF(+M14&lt;&gt;"n",+RANK(M14,M$5:M$50,1),0)</f>
        <v>10</v>
      </c>
      <c r="B14" s="313" t="s">
        <v>309</v>
      </c>
      <c r="C14" s="313">
        <v>2009</v>
      </c>
      <c r="D14" s="313" t="s">
        <v>303</v>
      </c>
      <c r="E14" s="314">
        <v>8.97</v>
      </c>
      <c r="F14" s="315">
        <f>IF(+E14,+RANK(E14,E$5:E$50,1),0)</f>
        <v>17</v>
      </c>
      <c r="G14" s="314">
        <v>299</v>
      </c>
      <c r="H14" s="315">
        <f>IF(+G14,+RANK(G14,G$5:G$50,0),0)</f>
        <v>15</v>
      </c>
      <c r="I14" s="314">
        <v>18.18</v>
      </c>
      <c r="J14" s="315">
        <f>IF(+I14,+RANK(I14,I$5:I$50,0),0)</f>
        <v>12</v>
      </c>
      <c r="K14" s="316">
        <v>111.98</v>
      </c>
      <c r="L14" s="315">
        <f>IF(+K14,+RANK(K14,K$5:K$50,1),0)</f>
        <v>12</v>
      </c>
      <c r="M14" s="312">
        <f t="shared" si="0"/>
        <v>56</v>
      </c>
      <c r="N14" s="237">
        <v>21</v>
      </c>
    </row>
    <row r="15" spans="1:14" ht="12.75">
      <c r="A15" s="312">
        <f>IF(+M15&lt;&gt;"n",+RANK(M15,M$5:M$50,1),0)</f>
        <v>11</v>
      </c>
      <c r="B15" s="313" t="s">
        <v>305</v>
      </c>
      <c r="C15" s="313">
        <v>2008</v>
      </c>
      <c r="D15" s="313" t="s">
        <v>860</v>
      </c>
      <c r="E15" s="314">
        <v>9.6</v>
      </c>
      <c r="F15" s="315">
        <f>IF(+E15,+RANK(E15,E$5:E$50,1),0)</f>
        <v>29</v>
      </c>
      <c r="G15" s="314">
        <v>318</v>
      </c>
      <c r="H15" s="315">
        <f>IF(+G15,+RANK(G15,G$5:G$50,0),0)</f>
        <v>9</v>
      </c>
      <c r="I15" s="314">
        <v>25.15</v>
      </c>
      <c r="J15" s="315">
        <f>IF(+I15,+RANK(I15,I$5:I$50,0),0)</f>
        <v>3</v>
      </c>
      <c r="K15" s="316">
        <v>116.72</v>
      </c>
      <c r="L15" s="315">
        <f>IF(+K15,+RANK(K15,K$5:K$50,1),0)</f>
        <v>16</v>
      </c>
      <c r="M15" s="312">
        <f t="shared" si="0"/>
        <v>57</v>
      </c>
      <c r="N15" s="237">
        <v>20</v>
      </c>
    </row>
    <row r="16" spans="1:14" ht="12.75">
      <c r="A16" s="312">
        <f>IF(+M16&lt;&gt;"n",+RANK(M16,M$5:M$50,1),0)</f>
        <v>12</v>
      </c>
      <c r="B16" s="313" t="s">
        <v>160</v>
      </c>
      <c r="C16" s="313">
        <v>2008</v>
      </c>
      <c r="D16" s="313" t="s">
        <v>297</v>
      </c>
      <c r="E16" s="314">
        <v>9.01</v>
      </c>
      <c r="F16" s="315">
        <f>IF(+E16,+RANK(E16,E$5:E$50,1),0)</f>
        <v>20</v>
      </c>
      <c r="G16" s="314">
        <v>283</v>
      </c>
      <c r="H16" s="315">
        <f>IF(+G16,+RANK(G16,G$5:G$50,0),0)</f>
        <v>20</v>
      </c>
      <c r="I16" s="314">
        <v>17.16</v>
      </c>
      <c r="J16" s="315">
        <f>IF(+I16,+RANK(I16,I$5:I$50,0),0)</f>
        <v>15</v>
      </c>
      <c r="K16" s="316">
        <v>105.24</v>
      </c>
      <c r="L16" s="315">
        <f>IF(+K16,+RANK(K16,K$5:K$50,1),0)</f>
        <v>4</v>
      </c>
      <c r="M16" s="312">
        <f t="shared" si="0"/>
        <v>59</v>
      </c>
      <c r="N16" s="237">
        <v>19</v>
      </c>
    </row>
    <row r="17" spans="1:14" ht="12.75">
      <c r="A17" s="312">
        <f>IF(+M17&lt;&gt;"n",+RANK(M17,M$5:M$50,1),0)</f>
        <v>13</v>
      </c>
      <c r="B17" s="313" t="s">
        <v>823</v>
      </c>
      <c r="C17" s="313">
        <v>2008</v>
      </c>
      <c r="D17" s="313" t="s">
        <v>303</v>
      </c>
      <c r="E17" s="314">
        <v>9.21</v>
      </c>
      <c r="F17" s="315">
        <f>IF(+E17,+RANK(E17,E$5:E$50,1),0)</f>
        <v>23</v>
      </c>
      <c r="G17" s="314">
        <v>294</v>
      </c>
      <c r="H17" s="315">
        <f>IF(+G17,+RANK(G17,G$5:G$50,0),0)</f>
        <v>18</v>
      </c>
      <c r="I17" s="314">
        <v>21.62</v>
      </c>
      <c r="J17" s="315">
        <f>IF(+I17,+RANK(I17,I$5:I$50,0),0)</f>
        <v>7</v>
      </c>
      <c r="K17" s="316">
        <v>112.16</v>
      </c>
      <c r="L17" s="315">
        <f>IF(+K17,+RANK(K17,K$5:K$50,1),0)</f>
        <v>13</v>
      </c>
      <c r="M17" s="312">
        <f t="shared" si="0"/>
        <v>61</v>
      </c>
      <c r="N17" s="237">
        <v>18</v>
      </c>
    </row>
    <row r="18" spans="1:14" ht="12.75">
      <c r="A18" s="312">
        <f>IF(+M18&lt;&gt;"n",+RANK(M18,M$5:M$50,1),0)</f>
        <v>14</v>
      </c>
      <c r="B18" s="313" t="s">
        <v>181</v>
      </c>
      <c r="C18" s="313">
        <v>2009</v>
      </c>
      <c r="D18" s="313" t="s">
        <v>860</v>
      </c>
      <c r="E18" s="314">
        <v>8.54</v>
      </c>
      <c r="F18" s="315">
        <f>IF(+E18,+RANK(E18,E$5:E$50,1),0)</f>
        <v>7</v>
      </c>
      <c r="G18" s="314">
        <v>313</v>
      </c>
      <c r="H18" s="315">
        <f>IF(+G18,+RANK(G18,G$5:G$50,0),0)</f>
        <v>10</v>
      </c>
      <c r="I18" s="314">
        <v>15.8</v>
      </c>
      <c r="J18" s="315">
        <f>IF(+I18,+RANK(I18,I$5:I$50,0),0)</f>
        <v>23</v>
      </c>
      <c r="K18" s="316">
        <v>120.54</v>
      </c>
      <c r="L18" s="315">
        <f>IF(+K18,+RANK(K18,K$5:K$50,1),0)</f>
        <v>23</v>
      </c>
      <c r="M18" s="312">
        <f>+IF(+AND(+F18&gt;0,+H18&gt;0,+J18&gt;0,L18&gt;0),+F18+H18+J18+L18,"n")</f>
        <v>63</v>
      </c>
      <c r="N18" s="237">
        <v>17</v>
      </c>
    </row>
    <row r="19" spans="1:14" ht="12.75">
      <c r="A19" s="312">
        <v>15</v>
      </c>
      <c r="B19" s="313" t="s">
        <v>668</v>
      </c>
      <c r="C19" s="313">
        <v>2008</v>
      </c>
      <c r="D19" s="313" t="s">
        <v>314</v>
      </c>
      <c r="E19" s="314">
        <v>8.79</v>
      </c>
      <c r="F19" s="315">
        <f>IF(+E19,+RANK(E19,E$5:E$50,1),0)</f>
        <v>12</v>
      </c>
      <c r="G19" s="314">
        <v>255</v>
      </c>
      <c r="H19" s="315">
        <f>IF(+G19,+RANK(G19,G$5:G$50,0),0)</f>
        <v>34</v>
      </c>
      <c r="I19" s="314">
        <v>19.42</v>
      </c>
      <c r="J19" s="315">
        <f>IF(+I19,+RANK(I19,I$5:I$50,0),0)</f>
        <v>9</v>
      </c>
      <c r="K19" s="316">
        <v>108.2</v>
      </c>
      <c r="L19" s="315">
        <f>IF(+K19,+RANK(K19,K$5:K$50,1),0)</f>
        <v>8</v>
      </c>
      <c r="M19" s="312">
        <f>+IF(+AND(+F19&gt;0,+H19&gt;0,+J19&gt;0,L19&gt;0),+F19+H19+J19+L19,"n")</f>
        <v>63</v>
      </c>
      <c r="N19" s="237">
        <v>16</v>
      </c>
    </row>
    <row r="20" spans="1:14" ht="12.75">
      <c r="A20" s="312">
        <f>IF(+M20&lt;&gt;"n",+RANK(M20,M$5:M$50,1),0)</f>
        <v>16</v>
      </c>
      <c r="B20" s="313" t="s">
        <v>861</v>
      </c>
      <c r="C20" s="313">
        <v>2008</v>
      </c>
      <c r="D20" s="313" t="s">
        <v>314</v>
      </c>
      <c r="E20" s="314">
        <v>8.66</v>
      </c>
      <c r="F20" s="315">
        <f>IF(+E20,+RANK(E20,E$5:E$50,1),0)</f>
        <v>9</v>
      </c>
      <c r="G20" s="314">
        <v>306</v>
      </c>
      <c r="H20" s="315">
        <f>IF(+G20,+RANK(G20,G$5:G$50,0),0)</f>
        <v>13</v>
      </c>
      <c r="I20" s="314">
        <v>14.6</v>
      </c>
      <c r="J20" s="315">
        <f>IF(+I20,+RANK(I20,I$5:I$50,0),0)</f>
        <v>31</v>
      </c>
      <c r="K20" s="316">
        <v>117.28</v>
      </c>
      <c r="L20" s="315">
        <f>IF(+K20,+RANK(K20,K$5:K$50,1),0)</f>
        <v>17</v>
      </c>
      <c r="M20" s="312">
        <f t="shared" si="0"/>
        <v>70</v>
      </c>
      <c r="N20" s="237">
        <v>15</v>
      </c>
    </row>
    <row r="21" spans="1:14" ht="12.75">
      <c r="A21" s="312">
        <f>IF(+M21&lt;&gt;"n",+RANK(M21,M$5:M$50,1),0)</f>
        <v>17</v>
      </c>
      <c r="B21" s="313" t="s">
        <v>419</v>
      </c>
      <c r="C21" s="313">
        <v>2008</v>
      </c>
      <c r="D21" s="313" t="s">
        <v>314</v>
      </c>
      <c r="E21" s="314">
        <v>9.51</v>
      </c>
      <c r="F21" s="315">
        <f>IF(+E21,+RANK(E21,E$5:E$50,1),0)</f>
        <v>28</v>
      </c>
      <c r="G21" s="314">
        <v>287</v>
      </c>
      <c r="H21" s="315">
        <f>IF(+G21,+RANK(G21,G$5:G$50,0),0)</f>
        <v>19</v>
      </c>
      <c r="I21" s="314">
        <v>15.85</v>
      </c>
      <c r="J21" s="315">
        <f>IF(+I21,+RANK(I21,I$5:I$50,0),0)</f>
        <v>22</v>
      </c>
      <c r="K21" s="316">
        <v>110.03</v>
      </c>
      <c r="L21" s="315">
        <f>IF(+K21,+RANK(K21,K$5:K$50,1),0)</f>
        <v>10</v>
      </c>
      <c r="M21" s="312">
        <f t="shared" si="0"/>
        <v>79</v>
      </c>
      <c r="N21" s="237">
        <v>14</v>
      </c>
    </row>
    <row r="22" spans="1:14" ht="12.75">
      <c r="A22" s="312">
        <f>IF(+M22&lt;&gt;"n",+RANK(M22,M$5:M$50,1),0)</f>
        <v>18</v>
      </c>
      <c r="B22" s="313" t="s">
        <v>333</v>
      </c>
      <c r="C22" s="313">
        <v>2009</v>
      </c>
      <c r="D22" s="313" t="s">
        <v>860</v>
      </c>
      <c r="E22" s="314">
        <v>8.89</v>
      </c>
      <c r="F22" s="315">
        <f>IF(+E22,+RANK(E22,E$5:E$50,1),0)</f>
        <v>16</v>
      </c>
      <c r="G22" s="314">
        <v>299</v>
      </c>
      <c r="H22" s="315">
        <f>IF(+G22,+RANK(G22,G$5:G$50,0),0)</f>
        <v>15</v>
      </c>
      <c r="I22" s="314">
        <v>11.3</v>
      </c>
      <c r="J22" s="315">
        <f>IF(+I22,+RANK(I22,I$5:I$50,0),0)</f>
        <v>42</v>
      </c>
      <c r="K22" s="316">
        <v>111.58</v>
      </c>
      <c r="L22" s="315">
        <f>IF(+K22,+RANK(K22,K$5:K$50,1),0)</f>
        <v>11</v>
      </c>
      <c r="M22" s="312">
        <f t="shared" si="0"/>
        <v>84</v>
      </c>
      <c r="N22" s="237">
        <v>13</v>
      </c>
    </row>
    <row r="23" spans="1:14" ht="12.75">
      <c r="A23" s="312">
        <f>IF(+M23&lt;&gt;"n",+RANK(M23,M$5:M$50,1),0)</f>
        <v>19</v>
      </c>
      <c r="B23" s="313" t="s">
        <v>172</v>
      </c>
      <c r="C23" s="313">
        <v>2009</v>
      </c>
      <c r="D23" s="313" t="s">
        <v>860</v>
      </c>
      <c r="E23" s="314">
        <v>8.34</v>
      </c>
      <c r="F23" s="315">
        <f>IF(+E23,+RANK(E23,E$5:E$50,1),0)</f>
        <v>4</v>
      </c>
      <c r="G23" s="314">
        <v>302</v>
      </c>
      <c r="H23" s="315">
        <f>IF(+G23,+RANK(G23,G$5:G$50,0),0)</f>
        <v>14</v>
      </c>
      <c r="I23" s="314">
        <v>11.1</v>
      </c>
      <c r="J23" s="315">
        <f>IF(+I23,+RANK(I23,I$5:I$50,0),0)</f>
        <v>43</v>
      </c>
      <c r="K23" s="316">
        <v>121.13</v>
      </c>
      <c r="L23" s="315">
        <f>IF(+K23,+RANK(K23,K$5:K$50,1),0)</f>
        <v>25</v>
      </c>
      <c r="M23" s="312">
        <f>+IF(+AND(+F23&gt;0,+H23&gt;0,+J23&gt;0,L23&gt;0),+F23+H23+J23+L23,"n")</f>
        <v>86</v>
      </c>
      <c r="N23" s="237">
        <v>12</v>
      </c>
    </row>
    <row r="24" spans="1:14" ht="12.75">
      <c r="A24" s="312">
        <v>20</v>
      </c>
      <c r="B24" s="313" t="s">
        <v>824</v>
      </c>
      <c r="C24" s="313">
        <v>2009</v>
      </c>
      <c r="D24" s="313" t="s">
        <v>860</v>
      </c>
      <c r="E24" s="314">
        <v>9.33</v>
      </c>
      <c r="F24" s="315">
        <f>IF(+E24,+RANK(E24,E$5:E$50,1),0)</f>
        <v>24</v>
      </c>
      <c r="G24" s="314">
        <v>280</v>
      </c>
      <c r="H24" s="315">
        <f>IF(+G24,+RANK(G24,G$5:G$50,0),0)</f>
        <v>22</v>
      </c>
      <c r="I24" s="314">
        <v>16.25</v>
      </c>
      <c r="J24" s="315">
        <f>IF(+I24,+RANK(I24,I$5:I$50,0),0)</f>
        <v>19</v>
      </c>
      <c r="K24" s="316">
        <v>118.57</v>
      </c>
      <c r="L24" s="315">
        <f>IF(+K24,+RANK(K24,K$5:K$50,1),0)</f>
        <v>21</v>
      </c>
      <c r="M24" s="312">
        <f>+IF(+AND(+F24&gt;0,+H24&gt;0,+J24&gt;0,L24&gt;0),+F24+H24+J24+L24,"n")</f>
        <v>86</v>
      </c>
      <c r="N24" s="237">
        <v>11</v>
      </c>
    </row>
    <row r="25" spans="1:14" ht="12.75">
      <c r="A25" s="312">
        <f>IF(+M25&lt;&gt;"n",+RANK(M25,M$5:M$50,1),0)</f>
        <v>21</v>
      </c>
      <c r="B25" s="313" t="s">
        <v>755</v>
      </c>
      <c r="C25" s="313">
        <v>2009</v>
      </c>
      <c r="D25" s="313" t="s">
        <v>303</v>
      </c>
      <c r="E25" s="314">
        <v>10.27</v>
      </c>
      <c r="F25" s="315">
        <f>IF(+E25,+RANK(E25,E$5:E$50,1),0)</f>
        <v>45</v>
      </c>
      <c r="G25" s="314">
        <v>312</v>
      </c>
      <c r="H25" s="315">
        <f>IF(+G25,+RANK(G25,G$5:G$50,0),0)</f>
        <v>11</v>
      </c>
      <c r="I25" s="314">
        <v>16.8</v>
      </c>
      <c r="J25" s="315">
        <f>IF(+I25,+RANK(I25,I$5:I$50,0),0)</f>
        <v>17</v>
      </c>
      <c r="K25" s="316">
        <v>114.42</v>
      </c>
      <c r="L25" s="315">
        <f>IF(+K25,+RANK(K25,K$5:K$50,1),0)</f>
        <v>15</v>
      </c>
      <c r="M25" s="312">
        <f t="shared" si="0"/>
        <v>88</v>
      </c>
      <c r="N25" s="237">
        <v>10</v>
      </c>
    </row>
    <row r="26" spans="1:14" ht="12.75">
      <c r="A26" s="312">
        <f>IF(+M26&lt;&gt;"n",+RANK(M26,M$5:M$50,1),0)</f>
        <v>22</v>
      </c>
      <c r="B26" s="313" t="s">
        <v>720</v>
      </c>
      <c r="C26" s="313">
        <v>2008</v>
      </c>
      <c r="D26" s="313" t="s">
        <v>303</v>
      </c>
      <c r="E26" s="314">
        <v>8.85</v>
      </c>
      <c r="F26" s="315">
        <f>IF(+E26,+RANK(E26,E$5:E$50,1),0)</f>
        <v>15</v>
      </c>
      <c r="G26" s="314">
        <v>272</v>
      </c>
      <c r="H26" s="315">
        <f>IF(+G26,+RANK(G26,G$5:G$50,0),0)</f>
        <v>24</v>
      </c>
      <c r="I26" s="314">
        <v>14.07</v>
      </c>
      <c r="J26" s="315">
        <f>IF(+I26,+RANK(I26,I$5:I$50,0),0)</f>
        <v>34</v>
      </c>
      <c r="K26" s="316">
        <v>117.58</v>
      </c>
      <c r="L26" s="315">
        <f>IF(+K26,+RANK(K26,K$5:K$50,1),0)</f>
        <v>19</v>
      </c>
      <c r="M26" s="312">
        <f t="shared" si="0"/>
        <v>92</v>
      </c>
      <c r="N26" s="237">
        <v>9</v>
      </c>
    </row>
    <row r="27" spans="1:14" ht="12.75">
      <c r="A27" s="312">
        <f>IF(+M27&lt;&gt;"n",+RANK(M27,M$5:M$50,1),0)</f>
        <v>23</v>
      </c>
      <c r="B27" s="313" t="s">
        <v>170</v>
      </c>
      <c r="C27" s="313">
        <v>2008</v>
      </c>
      <c r="D27" s="313" t="s">
        <v>297</v>
      </c>
      <c r="E27" s="314">
        <v>9.09</v>
      </c>
      <c r="F27" s="315">
        <f>IF(+E27,+RANK(E27,E$5:E$50,1),0)</f>
        <v>21</v>
      </c>
      <c r="G27" s="314">
        <v>282</v>
      </c>
      <c r="H27" s="315">
        <f>IF(+G27,+RANK(G27,G$5:G$50,0),0)</f>
        <v>21</v>
      </c>
      <c r="I27" s="314">
        <v>14.15</v>
      </c>
      <c r="J27" s="315">
        <f>IF(+I27,+RANK(I27,I$5:I$50,0),0)</f>
        <v>33</v>
      </c>
      <c r="K27" s="316">
        <v>118.22</v>
      </c>
      <c r="L27" s="315">
        <f>IF(+K27,+RANK(K27,K$5:K$50,1),0)</f>
        <v>20</v>
      </c>
      <c r="M27" s="312">
        <f t="shared" si="0"/>
        <v>95</v>
      </c>
      <c r="N27" s="237">
        <v>8</v>
      </c>
    </row>
    <row r="28" spans="1:14" ht="12.75">
      <c r="A28" s="312">
        <f>IF(+M28&lt;&gt;"n",+RANK(M28,M$5:M$50,1),0)</f>
        <v>24</v>
      </c>
      <c r="B28" s="313" t="s">
        <v>862</v>
      </c>
      <c r="C28" s="313">
        <v>2009</v>
      </c>
      <c r="D28" s="313" t="s">
        <v>297</v>
      </c>
      <c r="E28" s="314">
        <v>10.01</v>
      </c>
      <c r="F28" s="315">
        <f>IF(+E28,+RANK(E28,E$5:E$50,1),0)</f>
        <v>39</v>
      </c>
      <c r="G28" s="314">
        <v>272</v>
      </c>
      <c r="H28" s="315">
        <f>IF(+G28,+RANK(G28,G$5:G$50,0),0)</f>
        <v>24</v>
      </c>
      <c r="I28" s="314">
        <v>24.85</v>
      </c>
      <c r="J28" s="315">
        <f>IF(+I28,+RANK(I28,I$5:I$50,0),0)</f>
        <v>4</v>
      </c>
      <c r="K28" s="316">
        <v>127.45</v>
      </c>
      <c r="L28" s="315">
        <f>IF(+K28,+RANK(K28,K$5:K$50,1),0)</f>
        <v>32</v>
      </c>
      <c r="M28" s="312">
        <f>+IF(+AND(+F28&gt;0,+H28&gt;0,+J28&gt;0,L28&gt;0),+F28+H28+J28+L28,"n")</f>
        <v>99</v>
      </c>
      <c r="N28" s="237">
        <v>7</v>
      </c>
    </row>
    <row r="29" spans="1:14" ht="12.75">
      <c r="A29" s="312">
        <v>25</v>
      </c>
      <c r="B29" s="313" t="s">
        <v>718</v>
      </c>
      <c r="C29" s="313">
        <v>2008</v>
      </c>
      <c r="D29" s="313" t="s">
        <v>314</v>
      </c>
      <c r="E29" s="314">
        <v>8.61</v>
      </c>
      <c r="F29" s="315">
        <f>IF(+E29,+RANK(E29,E$5:E$50,1),0)</f>
        <v>8</v>
      </c>
      <c r="G29" s="314">
        <v>278</v>
      </c>
      <c r="H29" s="315">
        <f>IF(+G29,+RANK(G29,G$5:G$50,0),0)</f>
        <v>23</v>
      </c>
      <c r="I29" s="314">
        <v>12.56</v>
      </c>
      <c r="J29" s="315">
        <f>IF(+I29,+RANK(I29,I$5:I$50,0),0)</f>
        <v>37</v>
      </c>
      <c r="K29" s="316">
        <v>125.94</v>
      </c>
      <c r="L29" s="315">
        <f>IF(+K29,+RANK(K29,K$5:K$50,1),0)</f>
        <v>31</v>
      </c>
      <c r="M29" s="312">
        <f>+IF(+AND(+F29&gt;0,+H29&gt;0,+J29&gt;0,L29&gt;0),+F29+H29+J29+L29,"n")</f>
        <v>99</v>
      </c>
      <c r="N29" s="237">
        <v>6</v>
      </c>
    </row>
    <row r="30" spans="1:14" ht="12.75">
      <c r="A30" s="312">
        <f>IF(+M30&lt;&gt;"n",+RANK(M30,M$5:M$50,1),0)</f>
        <v>26</v>
      </c>
      <c r="B30" s="313" t="s">
        <v>293</v>
      </c>
      <c r="C30" s="313">
        <v>2008</v>
      </c>
      <c r="D30" s="313" t="s">
        <v>860</v>
      </c>
      <c r="E30" s="314">
        <v>8.99</v>
      </c>
      <c r="F30" s="315">
        <f>IF(+E30,+RANK(E30,E$5:E$50,1),0)</f>
        <v>19</v>
      </c>
      <c r="G30" s="314">
        <v>319</v>
      </c>
      <c r="H30" s="315">
        <f>IF(+G30,+RANK(G30,G$5:G$50,0),0)</f>
        <v>8</v>
      </c>
      <c r="I30" s="314">
        <v>15.25</v>
      </c>
      <c r="J30" s="315">
        <f>IF(+I30,+RANK(I30,I$5:I$50,0),0)</f>
        <v>27</v>
      </c>
      <c r="K30" s="316">
        <v>999</v>
      </c>
      <c r="L30" s="315">
        <f>IF(+K30,+RANK(K30,K$5:K$50,1),0)</f>
        <v>46</v>
      </c>
      <c r="M30" s="312">
        <f t="shared" si="0"/>
        <v>100</v>
      </c>
      <c r="N30" s="237">
        <v>5</v>
      </c>
    </row>
    <row r="31" spans="1:14" ht="12.75">
      <c r="A31" s="312">
        <f>IF(+M31&lt;&gt;"n",+RANK(M31,M$5:M$50,1),0)</f>
        <v>27</v>
      </c>
      <c r="B31" s="313" t="s">
        <v>863</v>
      </c>
      <c r="C31" s="313">
        <v>2008</v>
      </c>
      <c r="D31" s="313" t="s">
        <v>314</v>
      </c>
      <c r="E31" s="314">
        <v>9.72</v>
      </c>
      <c r="F31" s="315">
        <f>IF(+E31,+RANK(E31,E$5:E$50,1),0)</f>
        <v>31</v>
      </c>
      <c r="G31" s="314">
        <v>270</v>
      </c>
      <c r="H31" s="315">
        <f>IF(+G31,+RANK(G31,G$5:G$50,0),0)</f>
        <v>27</v>
      </c>
      <c r="I31" s="314">
        <v>20.65</v>
      </c>
      <c r="J31" s="315">
        <f>IF(+I31,+RANK(I31,I$5:I$50,0),0)</f>
        <v>8</v>
      </c>
      <c r="K31" s="316">
        <v>134.52</v>
      </c>
      <c r="L31" s="315">
        <f>IF(+K31,+RANK(K31,K$5:K$50,1),0)</f>
        <v>40</v>
      </c>
      <c r="M31" s="312">
        <f>+IF(+AND(+F31&gt;0,+H31&gt;0,+J31&gt;0,L31&gt;0),+F31+H31+J31+L31,"n")</f>
        <v>106</v>
      </c>
      <c r="N31" s="237">
        <v>4</v>
      </c>
    </row>
    <row r="32" spans="1:14" ht="12.75">
      <c r="A32" s="312">
        <f>IF(+M32&lt;&gt;"n",+RANK(M32,M$5:M$50,1),0)</f>
        <v>27</v>
      </c>
      <c r="B32" s="313" t="s">
        <v>671</v>
      </c>
      <c r="C32" s="313">
        <v>2008</v>
      </c>
      <c r="D32" s="313" t="s">
        <v>314</v>
      </c>
      <c r="E32" s="314">
        <v>9.72</v>
      </c>
      <c r="F32" s="315">
        <f>IF(+E32,+RANK(E32,E$5:E$50,1),0)</f>
        <v>31</v>
      </c>
      <c r="G32" s="314">
        <v>260</v>
      </c>
      <c r="H32" s="315">
        <f>IF(+G32,+RANK(G32,G$5:G$50,0),0)</f>
        <v>32</v>
      </c>
      <c r="I32" s="314">
        <v>18.75</v>
      </c>
      <c r="J32" s="315">
        <f>IF(+I32,+RANK(I32,I$5:I$50,0),0)</f>
        <v>10</v>
      </c>
      <c r="K32" s="316">
        <v>128.21</v>
      </c>
      <c r="L32" s="315">
        <f>IF(+K32,+RANK(K32,K$5:K$50,1),0)</f>
        <v>33</v>
      </c>
      <c r="M32" s="312">
        <f>+IF(+AND(+F32&gt;0,+H32&gt;0,+J32&gt;0,L32&gt;0),+F32+H32+J32+L32,"n")</f>
        <v>106</v>
      </c>
      <c r="N32" s="237">
        <v>3</v>
      </c>
    </row>
    <row r="33" spans="1:14" ht="12.75">
      <c r="A33" s="312">
        <f>IF(+M33&lt;&gt;"n",+RANK(M33,M$5:M$50,1),0)</f>
        <v>29</v>
      </c>
      <c r="B33" s="313" t="s">
        <v>185</v>
      </c>
      <c r="C33" s="313">
        <v>2008</v>
      </c>
      <c r="D33" s="313" t="s">
        <v>303</v>
      </c>
      <c r="E33" s="314">
        <v>9.39</v>
      </c>
      <c r="F33" s="315">
        <f>IF(+E33,+RANK(E33,E$5:E$50,1),0)</f>
        <v>26</v>
      </c>
      <c r="G33" s="314">
        <v>267</v>
      </c>
      <c r="H33" s="315">
        <f>IF(+G33,+RANK(G33,G$5:G$50,0),0)</f>
        <v>28</v>
      </c>
      <c r="I33" s="314">
        <v>16.73</v>
      </c>
      <c r="J33" s="315">
        <f>IF(+I33,+RANK(I33,I$5:I$50,0),0)</f>
        <v>18</v>
      </c>
      <c r="K33" s="316">
        <v>130.49</v>
      </c>
      <c r="L33" s="315">
        <f>IF(+K33,+RANK(K33,K$5:K$50,1),0)</f>
        <v>35</v>
      </c>
      <c r="M33" s="312">
        <f t="shared" si="0"/>
        <v>107</v>
      </c>
      <c r="N33" s="237">
        <v>2</v>
      </c>
    </row>
    <row r="34" spans="1:14" ht="12.75">
      <c r="A34" s="312">
        <f>IF(+M34&lt;&gt;"n",+RANK(M34,M$5:M$50,1),0)</f>
        <v>30</v>
      </c>
      <c r="B34" s="313" t="s">
        <v>485</v>
      </c>
      <c r="C34" s="313">
        <v>2008</v>
      </c>
      <c r="D34" s="313" t="s">
        <v>297</v>
      </c>
      <c r="E34" s="314">
        <v>9.75</v>
      </c>
      <c r="F34" s="315">
        <f>IF(+E34,+RANK(E34,E$5:E$50,1),0)</f>
        <v>33</v>
      </c>
      <c r="G34" s="314">
        <v>242</v>
      </c>
      <c r="H34" s="315">
        <f>IF(+G34,+RANK(G34,G$5:G$50,0),0)</f>
        <v>39</v>
      </c>
      <c r="I34" s="314">
        <v>18.2</v>
      </c>
      <c r="J34" s="315">
        <f>IF(+I34,+RANK(I34,I$5:I$50,0),0)</f>
        <v>11</v>
      </c>
      <c r="K34" s="316">
        <v>121.13</v>
      </c>
      <c r="L34" s="315">
        <f>IF(+K34,+RANK(K34,K$5:K$50,1),0)</f>
        <v>25</v>
      </c>
      <c r="M34" s="312">
        <f t="shared" si="0"/>
        <v>108</v>
      </c>
      <c r="N34" s="237">
        <v>1</v>
      </c>
    </row>
    <row r="35" spans="1:13" ht="12.75">
      <c r="A35" s="312">
        <f>IF(+M35&lt;&gt;"n",+RANK(M35,M$5:M$50,1),0)</f>
        <v>31</v>
      </c>
      <c r="B35" s="313" t="s">
        <v>183</v>
      </c>
      <c r="C35" s="313">
        <v>2008</v>
      </c>
      <c r="D35" s="313" t="s">
        <v>340</v>
      </c>
      <c r="E35" s="314">
        <v>9.76</v>
      </c>
      <c r="F35" s="315">
        <f>IF(+E35,+RANK(E35,E$5:E$50,1),0)</f>
        <v>34</v>
      </c>
      <c r="G35" s="314">
        <v>265</v>
      </c>
      <c r="H35" s="315">
        <f>IF(+G35,+RANK(G35,G$5:G$50,0),0)</f>
        <v>29</v>
      </c>
      <c r="I35" s="314">
        <v>15.41</v>
      </c>
      <c r="J35" s="315">
        <f>IF(+I35,+RANK(I35,I$5:I$50,0),0)</f>
        <v>26</v>
      </c>
      <c r="K35" s="316">
        <v>119.88</v>
      </c>
      <c r="L35" s="315">
        <f>IF(+K35,+RANK(K35,K$5:K$50,1),0)</f>
        <v>22</v>
      </c>
      <c r="M35" s="312">
        <f t="shared" si="0"/>
        <v>111</v>
      </c>
    </row>
    <row r="36" spans="1:13" ht="12.75">
      <c r="A36" s="312">
        <f>IF(+M36&lt;&gt;"n",+RANK(M36,M$5:M$50,1),0)</f>
        <v>32</v>
      </c>
      <c r="B36" s="313" t="s">
        <v>735</v>
      </c>
      <c r="C36" s="313">
        <v>2008</v>
      </c>
      <c r="D36" s="313" t="s">
        <v>860</v>
      </c>
      <c r="E36" s="314">
        <v>9.35</v>
      </c>
      <c r="F36" s="315">
        <f>IF(+E36,+RANK(E36,E$5:E$50,1),0)</f>
        <v>25</v>
      </c>
      <c r="G36" s="314">
        <v>272</v>
      </c>
      <c r="H36" s="315">
        <f>IF(+G36,+RANK(G36,G$5:G$50,0),0)</f>
        <v>24</v>
      </c>
      <c r="I36" s="314">
        <v>12.05</v>
      </c>
      <c r="J36" s="315">
        <f>IF(+I36,+RANK(I36,I$5:I$50,0),0)</f>
        <v>39</v>
      </c>
      <c r="K36" s="316">
        <v>121.03</v>
      </c>
      <c r="L36" s="315">
        <f>IF(+K36,+RANK(K36,K$5:K$50,1),0)</f>
        <v>24</v>
      </c>
      <c r="M36" s="312">
        <f t="shared" si="0"/>
        <v>112</v>
      </c>
    </row>
    <row r="37" spans="1:13" ht="12.75">
      <c r="A37" s="312">
        <f>IF(+M37&lt;&gt;"n",+RANK(M37,M$5:M$50,1),0)</f>
        <v>33</v>
      </c>
      <c r="B37" s="313" t="s">
        <v>826</v>
      </c>
      <c r="C37" s="313">
        <v>2008</v>
      </c>
      <c r="D37" s="313" t="s">
        <v>314</v>
      </c>
      <c r="E37" s="314">
        <v>9.82</v>
      </c>
      <c r="F37" s="315">
        <f>IF(+E37,+RANK(E37,E$5:E$50,1),0)</f>
        <v>37</v>
      </c>
      <c r="G37" s="314">
        <v>260</v>
      </c>
      <c r="H37" s="315">
        <f>IF(+G37,+RANK(G37,G$5:G$50,0),0)</f>
        <v>32</v>
      </c>
      <c r="I37" s="314">
        <v>15.9</v>
      </c>
      <c r="J37" s="315">
        <f>IF(+I37,+RANK(I37,I$5:I$50,0),0)</f>
        <v>21</v>
      </c>
      <c r="K37" s="316">
        <v>123.15</v>
      </c>
      <c r="L37" s="315">
        <f>IF(+K37,+RANK(K37,K$5:K$50,1),0)</f>
        <v>28</v>
      </c>
      <c r="M37" s="312">
        <f t="shared" si="0"/>
        <v>118</v>
      </c>
    </row>
    <row r="38" spans="1:13" ht="12.75">
      <c r="A38" s="312">
        <f>IF(+M38&lt;&gt;"n",+RANK(M38,M$5:M$50,1),0)</f>
        <v>34</v>
      </c>
      <c r="B38" s="313" t="s">
        <v>827</v>
      </c>
      <c r="C38" s="313">
        <v>2008</v>
      </c>
      <c r="D38" s="313" t="s">
        <v>297</v>
      </c>
      <c r="E38" s="314">
        <v>9.5</v>
      </c>
      <c r="F38" s="315">
        <f>IF(+E38,+RANK(E38,E$5:E$50,1),0)</f>
        <v>27</v>
      </c>
      <c r="G38" s="314">
        <v>265</v>
      </c>
      <c r="H38" s="315">
        <f>IF(+G38,+RANK(G38,G$5:G$50,0),0)</f>
        <v>29</v>
      </c>
      <c r="I38" s="314">
        <v>14</v>
      </c>
      <c r="J38" s="315">
        <f>IF(+I38,+RANK(I38,I$5:I$50,0),0)</f>
        <v>35</v>
      </c>
      <c r="K38" s="316">
        <v>123.68</v>
      </c>
      <c r="L38" s="315">
        <f>IF(+K38,+RANK(K38,K$5:K$50,1),0)</f>
        <v>29</v>
      </c>
      <c r="M38" s="312">
        <f t="shared" si="0"/>
        <v>120</v>
      </c>
    </row>
    <row r="39" spans="1:13" ht="12.75">
      <c r="A39" s="312">
        <f>IF(+M39&lt;&gt;"n",+RANK(M39,M$5:M$50,1),0)</f>
        <v>35</v>
      </c>
      <c r="B39" s="313" t="s">
        <v>839</v>
      </c>
      <c r="C39" s="313">
        <v>2009</v>
      </c>
      <c r="D39" s="313" t="s">
        <v>303</v>
      </c>
      <c r="E39" s="314">
        <v>8.83</v>
      </c>
      <c r="F39" s="315">
        <f>IF(+E39,+RANK(E39,E$5:E$50,1),0)</f>
        <v>14</v>
      </c>
      <c r="G39" s="314">
        <v>238</v>
      </c>
      <c r="H39" s="315">
        <f>IF(+G39,+RANK(G39,G$5:G$50,0),0)</f>
        <v>43</v>
      </c>
      <c r="I39" s="314">
        <v>14.16</v>
      </c>
      <c r="J39" s="315">
        <f>IF(+I39,+RANK(I39,I$5:I$50,0),0)</f>
        <v>32</v>
      </c>
      <c r="K39" s="316">
        <v>128.44</v>
      </c>
      <c r="L39" s="315">
        <f>IF(+K39,+RANK(K39,K$5:K$50,1),0)</f>
        <v>34</v>
      </c>
      <c r="M39" s="312">
        <f t="shared" si="0"/>
        <v>123</v>
      </c>
    </row>
    <row r="40" spans="1:13" ht="12.75">
      <c r="A40" s="312">
        <f>IF(+M40&lt;&gt;"n",+RANK(M40,M$5:M$50,1),0)</f>
        <v>36</v>
      </c>
      <c r="B40" s="313" t="s">
        <v>179</v>
      </c>
      <c r="C40" s="313">
        <v>2009</v>
      </c>
      <c r="D40" s="313" t="s">
        <v>860</v>
      </c>
      <c r="E40" s="314">
        <v>9.19</v>
      </c>
      <c r="F40" s="315">
        <f>IF(+E40,+RANK(E40,E$5:E$50,1),0)</f>
        <v>22</v>
      </c>
      <c r="G40" s="314">
        <v>250</v>
      </c>
      <c r="H40" s="315">
        <f>IF(+G40,+RANK(G40,G$5:G$50,0),0)</f>
        <v>35</v>
      </c>
      <c r="I40" s="314">
        <v>11.9</v>
      </c>
      <c r="J40" s="315">
        <f>IF(+I40,+RANK(I40,I$5:I$50,0),0)</f>
        <v>41</v>
      </c>
      <c r="K40" s="316">
        <v>121.9</v>
      </c>
      <c r="L40" s="315">
        <f>IF(+K40,+RANK(K40,K$5:K$50,1),0)</f>
        <v>27</v>
      </c>
      <c r="M40" s="312">
        <f t="shared" si="0"/>
        <v>125</v>
      </c>
    </row>
    <row r="41" spans="1:13" ht="12.75">
      <c r="A41" s="312">
        <f>IF(+M41&lt;&gt;"n",+RANK(M41,M$5:M$50,1),0)</f>
        <v>37</v>
      </c>
      <c r="B41" s="313" t="s">
        <v>672</v>
      </c>
      <c r="C41" s="313">
        <v>2008</v>
      </c>
      <c r="D41" s="313" t="s">
        <v>314</v>
      </c>
      <c r="E41" s="314">
        <v>9.77</v>
      </c>
      <c r="F41" s="315">
        <f>IF(+E41,+RANK(E41,E$5:E$50,1),0)</f>
        <v>35</v>
      </c>
      <c r="G41" s="314">
        <v>265</v>
      </c>
      <c r="H41" s="315">
        <f>IF(+G41,+RANK(G41,G$5:G$50,0),0)</f>
        <v>29</v>
      </c>
      <c r="I41" s="314">
        <v>15.7</v>
      </c>
      <c r="J41" s="315">
        <f>IF(+I41,+RANK(I41,I$5:I$50,0),0)</f>
        <v>24</v>
      </c>
      <c r="K41" s="316">
        <v>132.9</v>
      </c>
      <c r="L41" s="315">
        <f>IF(+K41,+RANK(K41,K$5:K$50,1),0)</f>
        <v>38</v>
      </c>
      <c r="M41" s="312">
        <f t="shared" si="0"/>
        <v>126</v>
      </c>
    </row>
    <row r="42" spans="1:13" ht="12.75">
      <c r="A42" s="312">
        <f>IF(+M42&lt;&gt;"n",+RANK(M42,M$5:M$50,1),0)</f>
        <v>38</v>
      </c>
      <c r="B42" s="313" t="s">
        <v>864</v>
      </c>
      <c r="C42" s="313">
        <v>2008</v>
      </c>
      <c r="D42" s="313" t="s">
        <v>314</v>
      </c>
      <c r="E42" s="314">
        <v>9.61</v>
      </c>
      <c r="F42" s="315">
        <f>IF(+E42,+RANK(E42,E$5:E$50,1),0)</f>
        <v>30</v>
      </c>
      <c r="G42" s="314">
        <v>250</v>
      </c>
      <c r="H42" s="315">
        <f>IF(+G42,+RANK(G42,G$5:G$50,0),0)</f>
        <v>35</v>
      </c>
      <c r="I42" s="314">
        <v>16</v>
      </c>
      <c r="J42" s="315">
        <f>IF(+I42,+RANK(I42,I$5:I$50,0),0)</f>
        <v>20</v>
      </c>
      <c r="K42" s="316">
        <v>137.92</v>
      </c>
      <c r="L42" s="315">
        <f>IF(+K42,+RANK(K42,K$5:K$50,1),0)</f>
        <v>43</v>
      </c>
      <c r="M42" s="312">
        <f t="shared" si="0"/>
        <v>128</v>
      </c>
    </row>
    <row r="43" spans="1:13" ht="12.75">
      <c r="A43" s="312">
        <f>IF(+M43&lt;&gt;"n",+RANK(M43,M$5:M$50,1),0)</f>
        <v>39</v>
      </c>
      <c r="B43" s="313" t="s">
        <v>218</v>
      </c>
      <c r="C43" s="313">
        <v>2009</v>
      </c>
      <c r="D43" s="313" t="s">
        <v>297</v>
      </c>
      <c r="E43" s="314">
        <v>10.13</v>
      </c>
      <c r="F43" s="315">
        <f>IF(+E43,+RANK(E43,E$5:E$50,1),0)</f>
        <v>41</v>
      </c>
      <c r="G43" s="314">
        <v>246</v>
      </c>
      <c r="H43" s="315">
        <f>IF(+G43,+RANK(G43,G$5:G$50,0),0)</f>
        <v>37</v>
      </c>
      <c r="I43" s="314">
        <v>12.1</v>
      </c>
      <c r="J43" s="315">
        <f>IF(+I43,+RANK(I43,I$5:I$50,0),0)</f>
        <v>38</v>
      </c>
      <c r="K43" s="316">
        <v>125.75</v>
      </c>
      <c r="L43" s="315">
        <f>IF(+K43,+RANK(K43,K$5:K$50,1),0)</f>
        <v>30</v>
      </c>
      <c r="M43" s="312">
        <f t="shared" si="0"/>
        <v>146</v>
      </c>
    </row>
    <row r="44" spans="1:13" ht="12.75">
      <c r="A44" s="312">
        <f>IF(+M44&lt;&gt;"n",+RANK(M44,M$5:M$50,1),0)</f>
        <v>40</v>
      </c>
      <c r="B44" s="313" t="s">
        <v>679</v>
      </c>
      <c r="C44" s="313">
        <v>2008</v>
      </c>
      <c r="D44" s="313" t="s">
        <v>303</v>
      </c>
      <c r="E44" s="314">
        <v>9.81</v>
      </c>
      <c r="F44" s="315">
        <f>IF(+E44,+RANK(E44,E$5:E$50,1),0)</f>
        <v>36</v>
      </c>
      <c r="G44" s="314">
        <v>234</v>
      </c>
      <c r="H44" s="315">
        <f>IF(+G44,+RANK(G44,G$5:G$50,0),0)</f>
        <v>44</v>
      </c>
      <c r="I44" s="314">
        <v>15.12</v>
      </c>
      <c r="J44" s="315">
        <f>IF(+I44,+RANK(I44,I$5:I$50,0),0)</f>
        <v>29</v>
      </c>
      <c r="K44" s="316">
        <v>137.25</v>
      </c>
      <c r="L44" s="315">
        <f>IF(+K44,+RANK(K44,K$5:K$50,1),0)</f>
        <v>42</v>
      </c>
      <c r="M44" s="312">
        <f t="shared" si="0"/>
        <v>151</v>
      </c>
    </row>
    <row r="45" spans="1:13" ht="12.75">
      <c r="A45" s="312">
        <f>IF(+M45&lt;&gt;"n",+RANK(M45,M$5:M$50,1),0)</f>
        <v>40</v>
      </c>
      <c r="B45" s="313" t="s">
        <v>865</v>
      </c>
      <c r="C45" s="313">
        <v>2008</v>
      </c>
      <c r="D45" s="313" t="s">
        <v>314</v>
      </c>
      <c r="E45" s="314">
        <v>10.14</v>
      </c>
      <c r="F45" s="315">
        <f>IF(+E45,+RANK(E45,E$5:E$50,1),0)</f>
        <v>42</v>
      </c>
      <c r="G45" s="314">
        <v>242</v>
      </c>
      <c r="H45" s="315">
        <f>IF(+G45,+RANK(G45,G$5:G$50,0),0)</f>
        <v>39</v>
      </c>
      <c r="I45" s="314">
        <v>15.52</v>
      </c>
      <c r="J45" s="315">
        <f>IF(+I45,+RANK(I45,I$5:I$50,0),0)</f>
        <v>25</v>
      </c>
      <c r="K45" s="316">
        <v>147.38</v>
      </c>
      <c r="L45" s="315">
        <f>IF(+K45,+RANK(K45,K$5:K$50,1),0)</f>
        <v>45</v>
      </c>
      <c r="M45" s="312">
        <f t="shared" si="0"/>
        <v>151</v>
      </c>
    </row>
    <row r="46" spans="1:13" ht="12.75">
      <c r="A46" s="312">
        <f>IF(+M46&lt;&gt;"n",+RANK(M46,M$5:M$50,1),0)</f>
        <v>42</v>
      </c>
      <c r="B46" s="313" t="s">
        <v>677</v>
      </c>
      <c r="C46" s="313">
        <v>2009</v>
      </c>
      <c r="D46" s="313" t="s">
        <v>303</v>
      </c>
      <c r="E46" s="314">
        <v>10.17</v>
      </c>
      <c r="F46" s="315">
        <f>IF(+E46,+RANK(E46,E$5:E$50,1),0)</f>
        <v>43</v>
      </c>
      <c r="G46" s="314">
        <v>241</v>
      </c>
      <c r="H46" s="315">
        <f>IF(+G46,+RANK(G46,G$5:G$50,0),0)</f>
        <v>41</v>
      </c>
      <c r="I46" s="314">
        <v>13.5</v>
      </c>
      <c r="J46" s="315">
        <f>IF(+I46,+RANK(I46,I$5:I$50,0),0)</f>
        <v>36</v>
      </c>
      <c r="K46" s="316">
        <v>131.99</v>
      </c>
      <c r="L46" s="315">
        <f>IF(+K46,+RANK(K46,K$5:K$50,1),0)</f>
        <v>37</v>
      </c>
      <c r="M46" s="312">
        <f t="shared" si="0"/>
        <v>157</v>
      </c>
    </row>
    <row r="47" spans="1:13" ht="12.75">
      <c r="A47" s="312">
        <f>IF(+M47&lt;&gt;"n",+RANK(M47,M$5:M$50,1),0)</f>
        <v>43</v>
      </c>
      <c r="B47" s="313" t="s">
        <v>680</v>
      </c>
      <c r="C47" s="313">
        <v>2009</v>
      </c>
      <c r="D47" s="313" t="s">
        <v>297</v>
      </c>
      <c r="E47" s="314">
        <v>10.11</v>
      </c>
      <c r="F47" s="315">
        <f>IF(+E47,+RANK(E47,E$5:E$50,1),0)</f>
        <v>40</v>
      </c>
      <c r="G47" s="314">
        <v>245</v>
      </c>
      <c r="H47" s="315">
        <f>IF(+G47,+RANK(G47,G$5:G$50,0),0)</f>
        <v>38</v>
      </c>
      <c r="I47" s="314">
        <v>10.05</v>
      </c>
      <c r="J47" s="315">
        <f>IF(+I47,+RANK(I47,I$5:I$50,0),0)</f>
        <v>46</v>
      </c>
      <c r="K47" s="316">
        <v>130.59</v>
      </c>
      <c r="L47" s="315">
        <f>IF(+K47,+RANK(K47,K$5:K$50,1),0)</f>
        <v>36</v>
      </c>
      <c r="M47" s="312">
        <f t="shared" si="0"/>
        <v>160</v>
      </c>
    </row>
    <row r="48" spans="1:13" ht="12.75">
      <c r="A48" s="312">
        <f>IF(+M48&lt;&gt;"n",+RANK(M48,M$5:M$50,1),0)</f>
        <v>44</v>
      </c>
      <c r="B48" s="313" t="s">
        <v>837</v>
      </c>
      <c r="C48" s="313">
        <v>2009</v>
      </c>
      <c r="D48" s="313" t="s">
        <v>297</v>
      </c>
      <c r="E48" s="314">
        <v>9.89</v>
      </c>
      <c r="F48" s="315">
        <f>IF(+E48,+RANK(E48,E$5:E$50,1),0)</f>
        <v>38</v>
      </c>
      <c r="G48" s="314">
        <v>228</v>
      </c>
      <c r="H48" s="315">
        <f>IF(+G48,+RANK(G48,G$5:G$50,0),0)</f>
        <v>45</v>
      </c>
      <c r="I48" s="314">
        <v>11.95</v>
      </c>
      <c r="J48" s="315">
        <f>IF(+I48,+RANK(I48,I$5:I$50,0),0)</f>
        <v>40</v>
      </c>
      <c r="K48" s="316">
        <v>133.92</v>
      </c>
      <c r="L48" s="315">
        <f>IF(+K48,+RANK(K48,K$5:K$50,1),0)</f>
        <v>39</v>
      </c>
      <c r="M48" s="312">
        <f t="shared" si="0"/>
        <v>162</v>
      </c>
    </row>
    <row r="49" spans="1:13" ht="12.75">
      <c r="A49" s="312">
        <f>IF(+M49&lt;&gt;"n",+RANK(M49,M$5:M$50,1),0)</f>
        <v>45</v>
      </c>
      <c r="B49" s="313" t="s">
        <v>394</v>
      </c>
      <c r="C49" s="313">
        <v>2009</v>
      </c>
      <c r="D49" s="313" t="s">
        <v>297</v>
      </c>
      <c r="E49" s="314">
        <v>10.26</v>
      </c>
      <c r="F49" s="315">
        <f>IF(+E49,+RANK(E49,E$5:E$50,1),0)</f>
        <v>44</v>
      </c>
      <c r="G49" s="314">
        <v>241</v>
      </c>
      <c r="H49" s="315">
        <f>IF(+G49,+RANK(G49,G$5:G$50,0),0)</f>
        <v>41</v>
      </c>
      <c r="I49" s="314">
        <v>10.35</v>
      </c>
      <c r="J49" s="315">
        <f>IF(+I49,+RANK(I49,I$5:I$50,0),0)</f>
        <v>45</v>
      </c>
      <c r="K49" s="316">
        <v>139.22</v>
      </c>
      <c r="L49" s="315">
        <f>IF(+K49,+RANK(K49,K$5:K$50,1),0)</f>
        <v>44</v>
      </c>
      <c r="M49" s="312">
        <f t="shared" si="0"/>
        <v>174</v>
      </c>
    </row>
    <row r="50" spans="1:13" ht="12.75">
      <c r="A50" s="312">
        <f>IF(+M50&lt;&gt;"n",+RANK(M50,M$5:M$50,1),0)</f>
        <v>46</v>
      </c>
      <c r="B50" s="313" t="s">
        <v>204</v>
      </c>
      <c r="C50" s="313">
        <v>2009</v>
      </c>
      <c r="D50" s="313" t="s">
        <v>297</v>
      </c>
      <c r="E50" s="314">
        <v>10.5</v>
      </c>
      <c r="F50" s="315">
        <f>IF(+E50,+RANK(E50,E$5:E$50,1),0)</f>
        <v>46</v>
      </c>
      <c r="G50" s="314">
        <v>227</v>
      </c>
      <c r="H50" s="315">
        <f>IF(+G50,+RANK(G50,G$5:G$50,0),0)</f>
        <v>46</v>
      </c>
      <c r="I50" s="314">
        <v>10.5</v>
      </c>
      <c r="J50" s="315">
        <f>IF(+I50,+RANK(I50,I$5:I$50,0),0)</f>
        <v>44</v>
      </c>
      <c r="K50" s="316">
        <v>134.99</v>
      </c>
      <c r="L50" s="315">
        <f>IF(+K50,+RANK(K50,K$5:K$50,1),0)</f>
        <v>41</v>
      </c>
      <c r="M50" s="312">
        <f t="shared" si="0"/>
        <v>177</v>
      </c>
    </row>
  </sheetData>
  <sheetProtection/>
  <mergeCells count="3">
    <mergeCell ref="A1:N1"/>
    <mergeCell ref="A2:N2"/>
    <mergeCell ref="A3:N3"/>
  </mergeCells>
  <conditionalFormatting sqref="A5:A50">
    <cfRule type="cellIs" priority="5" dxfId="6" operator="equal" stopIfTrue="1">
      <formula>1</formula>
    </cfRule>
    <cfRule type="cellIs" priority="6" dxfId="5" operator="equal" stopIfTrue="1">
      <formula>2</formula>
    </cfRule>
    <cfRule type="cellIs" priority="7" dxfId="4" operator="equal" stopIfTrue="1">
      <formula>3</formula>
    </cfRule>
  </conditionalFormatting>
  <conditionalFormatting sqref="F5:F50 H5:H50 J5:L50">
    <cfRule type="cellIs" priority="1" dxfId="3" operator="between" stopIfTrue="1">
      <formula>3</formula>
      <formula>3</formula>
    </cfRule>
    <cfRule type="cellIs" priority="2" dxfId="2" operator="between" stopIfTrue="1">
      <formula>2</formula>
      <formula>2</formula>
    </cfRule>
    <cfRule type="cellIs" priority="3" dxfId="0" operator="between" stopIfTrue="1">
      <formula>1</formula>
      <formula>1</formula>
    </cfRule>
    <cfRule type="cellIs" priority="4" dxfId="0" operator="between" stopIfTrue="1">
      <formula>2</formula>
      <formula>2</formula>
    </cfRule>
  </conditionalFormatting>
  <printOptions/>
  <pageMargins left="0.34375" right="0.4270833333333333" top="0.3229166666666667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2.25390625" style="0" customWidth="1"/>
    <col min="2" max="2" width="3.625" style="0" bestFit="1" customWidth="1"/>
    <col min="3" max="3" width="21.625" style="0" customWidth="1"/>
    <col min="4" max="4" width="5.75390625" style="0" bestFit="1" customWidth="1"/>
    <col min="5" max="5" width="7.25390625" style="0" bestFit="1" customWidth="1"/>
    <col min="7" max="7" width="3.625" style="0" bestFit="1" customWidth="1"/>
    <col min="8" max="8" width="5.75390625" style="0" bestFit="1" customWidth="1"/>
    <col min="9" max="9" width="3.625" style="0" bestFit="1" customWidth="1"/>
    <col min="10" max="10" width="8.75390625" style="0" customWidth="1"/>
    <col min="11" max="11" width="3.625" style="0" bestFit="1" customWidth="1"/>
    <col min="12" max="12" width="5.75390625" style="0" bestFit="1" customWidth="1"/>
    <col min="13" max="13" width="3.625" style="0" bestFit="1" customWidth="1"/>
    <col min="14" max="14" width="4.00390625" style="0" customWidth="1"/>
    <col min="15" max="15" width="6.75390625" style="237" customWidth="1"/>
  </cols>
  <sheetData>
    <row r="1" spans="1:15" ht="23.25">
      <c r="A1" s="307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8">
      <c r="A2" s="308" t="s">
        <v>866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5" ht="12.75">
      <c r="A3" s="317" t="s">
        <v>873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3:12" s="311" customFormat="1" ht="11.25">
      <c r="C4" s="311" t="s">
        <v>810</v>
      </c>
      <c r="D4" s="311" t="s">
        <v>811</v>
      </c>
      <c r="E4" s="311" t="s">
        <v>44</v>
      </c>
      <c r="F4" s="311" t="s">
        <v>856</v>
      </c>
      <c r="H4" s="311" t="s">
        <v>857</v>
      </c>
      <c r="J4" s="311" t="s">
        <v>858</v>
      </c>
      <c r="L4" s="311" t="s">
        <v>859</v>
      </c>
    </row>
    <row r="5" spans="2:15" ht="12.75">
      <c r="B5" s="312">
        <f>IF(+N5&lt;&gt;"n",+RANK(N5,N$5:N$49,1),0)</f>
        <v>1</v>
      </c>
      <c r="C5" s="313" t="s">
        <v>223</v>
      </c>
      <c r="D5" s="313">
        <v>2008</v>
      </c>
      <c r="E5" s="313" t="s">
        <v>860</v>
      </c>
      <c r="F5" s="314">
        <v>8.17</v>
      </c>
      <c r="G5" s="315">
        <f>IF(+F5,+RANK(F5,F$5:F$49,1),0)</f>
        <v>3</v>
      </c>
      <c r="H5" s="314">
        <v>382</v>
      </c>
      <c r="I5" s="315">
        <f>IF(+H5,+RANK(H5,H$5:H$49,0),0)</f>
        <v>2</v>
      </c>
      <c r="J5" s="314">
        <v>37.77</v>
      </c>
      <c r="K5" s="315">
        <f>IF(+J5,+RANK(J5,J$5:J$49,0),0)</f>
        <v>2</v>
      </c>
      <c r="L5" s="316">
        <v>101.15</v>
      </c>
      <c r="M5" s="315">
        <f>IF(+L5,+RANK(L5,L$5:L$49,1),0)</f>
        <v>3</v>
      </c>
      <c r="N5" s="312">
        <f aca="true" t="shared" si="0" ref="N5:N49">+IF(+AND(+G5&gt;0,+I5&gt;0,+K5&gt;0,M5&gt;0),+G5+I5+K5+M5,"n")</f>
        <v>10</v>
      </c>
      <c r="O5" s="237">
        <v>40</v>
      </c>
    </row>
    <row r="6" spans="2:15" ht="12.75">
      <c r="B6" s="312">
        <f>IF(+N6&lt;&gt;"n",+RANK(N6,N$5:N$49,1),0)</f>
        <v>2</v>
      </c>
      <c r="C6" s="313" t="s">
        <v>225</v>
      </c>
      <c r="D6" s="313">
        <v>2008</v>
      </c>
      <c r="E6" s="313" t="s">
        <v>340</v>
      </c>
      <c r="F6" s="314">
        <v>7.81</v>
      </c>
      <c r="G6" s="315">
        <f>IF(+F6,+RANK(F6,F$5:F$49,1),0)</f>
        <v>1</v>
      </c>
      <c r="H6" s="314">
        <v>392</v>
      </c>
      <c r="I6" s="315">
        <f>IF(+H6,+RANK(H6,H$5:H$49,0),0)</f>
        <v>1</v>
      </c>
      <c r="J6" s="314">
        <v>27.3</v>
      </c>
      <c r="K6" s="315">
        <f>IF(+J6,+RANK(J6,J$5:J$49,0),0)</f>
        <v>14</v>
      </c>
      <c r="L6" s="316">
        <v>99.72</v>
      </c>
      <c r="M6" s="315">
        <f>IF(+L6,+RANK(L6,L$5:L$49,1),0)</f>
        <v>2</v>
      </c>
      <c r="N6" s="312">
        <f t="shared" si="0"/>
        <v>18</v>
      </c>
      <c r="O6" s="237">
        <v>35</v>
      </c>
    </row>
    <row r="7" spans="2:15" ht="12.75">
      <c r="B7" s="312">
        <f>IF(+N7&lt;&gt;"n",+RANK(N7,N$5:N$49,1),0)</f>
        <v>3</v>
      </c>
      <c r="C7" s="313" t="s">
        <v>868</v>
      </c>
      <c r="D7" s="313">
        <v>2008</v>
      </c>
      <c r="E7" s="313" t="s">
        <v>314</v>
      </c>
      <c r="F7" s="314">
        <v>8.28</v>
      </c>
      <c r="G7" s="315">
        <f>IF(+F7,+RANK(F7,F$5:F$49,1),0)</f>
        <v>5</v>
      </c>
      <c r="H7" s="314">
        <v>355</v>
      </c>
      <c r="I7" s="315">
        <f>IF(+H7,+RANK(H7,H$5:H$49,0),0)</f>
        <v>5</v>
      </c>
      <c r="J7" s="314">
        <v>33.1</v>
      </c>
      <c r="K7" s="315">
        <f>IF(+J7,+RANK(J7,J$5:J$49,0),0)</f>
        <v>5</v>
      </c>
      <c r="L7" s="316">
        <v>101.69</v>
      </c>
      <c r="M7" s="315">
        <f>IF(+L7,+RANK(L7,L$5:L$49,1),0)</f>
        <v>4</v>
      </c>
      <c r="N7" s="312">
        <f t="shared" si="0"/>
        <v>19</v>
      </c>
      <c r="O7" s="237">
        <v>32</v>
      </c>
    </row>
    <row r="8" spans="2:15" ht="12.75">
      <c r="B8" s="312">
        <f>IF(+N8&lt;&gt;"n",+RANK(N8,N$5:N$49,1),0)</f>
        <v>4</v>
      </c>
      <c r="C8" s="313" t="s">
        <v>226</v>
      </c>
      <c r="D8" s="313">
        <v>2008</v>
      </c>
      <c r="E8" s="313" t="s">
        <v>340</v>
      </c>
      <c r="F8" s="314">
        <v>7.83</v>
      </c>
      <c r="G8" s="315">
        <f>IF(+F8,+RANK(F8,F$5:F$49,1),0)</f>
        <v>2</v>
      </c>
      <c r="H8" s="314">
        <v>365</v>
      </c>
      <c r="I8" s="315">
        <f>IF(+H8,+RANK(H8,H$5:H$49,0),0)</f>
        <v>3</v>
      </c>
      <c r="J8" s="314">
        <v>26.1</v>
      </c>
      <c r="K8" s="315">
        <f>IF(+J8,+RANK(J8,J$5:J$49,0),0)</f>
        <v>16</v>
      </c>
      <c r="L8" s="316">
        <v>99.5</v>
      </c>
      <c r="M8" s="315">
        <f>IF(+L8,+RANK(L8,L$5:L$49,1),0)</f>
        <v>1</v>
      </c>
      <c r="N8" s="312">
        <f t="shared" si="0"/>
        <v>22</v>
      </c>
      <c r="O8" s="237">
        <v>29</v>
      </c>
    </row>
    <row r="9" spans="2:15" ht="12.75">
      <c r="B9" s="312">
        <f>IF(+N9&lt;&gt;"n",+RANK(N9,N$5:N$49,1),0)</f>
        <v>5</v>
      </c>
      <c r="C9" s="313" t="s">
        <v>869</v>
      </c>
      <c r="D9" s="313">
        <v>2008</v>
      </c>
      <c r="E9" s="313" t="s">
        <v>314</v>
      </c>
      <c r="F9" s="314">
        <v>8.57</v>
      </c>
      <c r="G9" s="315">
        <f>IF(+F9,+RANK(F9,F$5:F$49,1),0)</f>
        <v>10</v>
      </c>
      <c r="H9" s="314">
        <v>361</v>
      </c>
      <c r="I9" s="315">
        <f>IF(+H9,+RANK(H9,H$5:H$49,0),0)</f>
        <v>4</v>
      </c>
      <c r="J9" s="314">
        <v>28.6</v>
      </c>
      <c r="K9" s="315">
        <f>IF(+J9,+RANK(J9,J$5:J$49,0),0)</f>
        <v>11</v>
      </c>
      <c r="L9" s="316">
        <v>105.97</v>
      </c>
      <c r="M9" s="315">
        <f>IF(+L9,+RANK(L9,L$5:L$49,1),0)</f>
        <v>6</v>
      </c>
      <c r="N9" s="312">
        <f t="shared" si="0"/>
        <v>31</v>
      </c>
      <c r="O9" s="237">
        <v>27</v>
      </c>
    </row>
    <row r="10" spans="2:15" ht="12.75">
      <c r="B10" s="312">
        <f>IF(+N10&lt;&gt;"n",+RANK(N10,N$5:N$49,1),0)</f>
        <v>6</v>
      </c>
      <c r="C10" s="313" t="s">
        <v>742</v>
      </c>
      <c r="D10" s="313">
        <v>2008</v>
      </c>
      <c r="E10" s="313" t="s">
        <v>303</v>
      </c>
      <c r="F10" s="314">
        <v>8.44</v>
      </c>
      <c r="G10" s="315">
        <f>IF(+F10,+RANK(F10,F$5:F$49,1),0)</f>
        <v>8</v>
      </c>
      <c r="H10" s="314">
        <v>319</v>
      </c>
      <c r="I10" s="315">
        <f>IF(+H10,+RANK(H10,H$5:H$49,0),0)</f>
        <v>12</v>
      </c>
      <c r="J10" s="314">
        <v>26.5</v>
      </c>
      <c r="K10" s="315">
        <f>IF(+J10,+RANK(J10,J$5:J$49,0),0)</f>
        <v>15</v>
      </c>
      <c r="L10" s="316">
        <v>108.97</v>
      </c>
      <c r="M10" s="315">
        <f>IF(+L10,+RANK(L10,L$5:L$49,1),0)</f>
        <v>8</v>
      </c>
      <c r="N10" s="312">
        <f t="shared" si="0"/>
        <v>43</v>
      </c>
      <c r="O10" s="237">
        <v>25</v>
      </c>
    </row>
    <row r="11" spans="2:15" ht="12.75">
      <c r="B11" s="312">
        <f>IF(+N11&lt;&gt;"n",+RANK(N11,N$5:N$49,1),0)</f>
        <v>7</v>
      </c>
      <c r="C11" s="313" t="s">
        <v>582</v>
      </c>
      <c r="D11" s="313">
        <v>2008</v>
      </c>
      <c r="E11" s="313" t="s">
        <v>314</v>
      </c>
      <c r="F11" s="314">
        <v>8.87</v>
      </c>
      <c r="G11" s="315">
        <f>IF(+F11,+RANK(F11,F$5:F$49,1),0)</f>
        <v>20</v>
      </c>
      <c r="H11" s="314">
        <v>336</v>
      </c>
      <c r="I11" s="315">
        <f>IF(+H11,+RANK(H11,H$5:H$49,0),0)</f>
        <v>7</v>
      </c>
      <c r="J11" s="314">
        <v>38.1</v>
      </c>
      <c r="K11" s="315">
        <f>IF(+J11,+RANK(J11,J$5:J$49,0),0)</f>
        <v>1</v>
      </c>
      <c r="L11" s="316">
        <v>113.94</v>
      </c>
      <c r="M11" s="315">
        <f>IF(+L11,+RANK(L11,L$5:L$49,1),0)</f>
        <v>21</v>
      </c>
      <c r="N11" s="312">
        <f t="shared" si="0"/>
        <v>49</v>
      </c>
      <c r="O11" s="237">
        <v>24</v>
      </c>
    </row>
    <row r="12" spans="2:15" ht="12.75">
      <c r="B12" s="312">
        <f>IF(+N12&lt;&gt;"n",+RANK(N12,N$5:N$49,1),0)</f>
        <v>8</v>
      </c>
      <c r="C12" s="313" t="s">
        <v>241</v>
      </c>
      <c r="D12" s="313">
        <v>2008</v>
      </c>
      <c r="E12" s="313" t="s">
        <v>297</v>
      </c>
      <c r="F12" s="314">
        <v>8.69</v>
      </c>
      <c r="G12" s="315">
        <f>IF(+F12,+RANK(F12,F$5:F$49,1),0)</f>
        <v>13</v>
      </c>
      <c r="H12" s="314">
        <v>345</v>
      </c>
      <c r="I12" s="315">
        <f>IF(+H12,+RANK(H12,H$5:H$49,0),0)</f>
        <v>6</v>
      </c>
      <c r="J12" s="314">
        <v>25.3</v>
      </c>
      <c r="K12" s="315">
        <f>IF(+J12,+RANK(J12,J$5:J$49,0),0)</f>
        <v>17</v>
      </c>
      <c r="L12" s="316">
        <v>112.37</v>
      </c>
      <c r="M12" s="315">
        <f>IF(+L12,+RANK(L12,L$5:L$49,1),0)</f>
        <v>14</v>
      </c>
      <c r="N12" s="312">
        <f>+IF(+AND(+G12&gt;0,+I12&gt;0,+K12&gt;0,M12&gt;0),+G12+I12+K12+M12,"n")</f>
        <v>50</v>
      </c>
      <c r="O12" s="237">
        <v>23</v>
      </c>
    </row>
    <row r="13" spans="2:15" ht="12.75">
      <c r="B13" s="312">
        <v>9</v>
      </c>
      <c r="C13" s="313" t="s">
        <v>870</v>
      </c>
      <c r="D13" s="313">
        <v>2008</v>
      </c>
      <c r="E13" s="313" t="s">
        <v>314</v>
      </c>
      <c r="F13" s="314">
        <v>8.65</v>
      </c>
      <c r="G13" s="315">
        <f>IF(+F13,+RANK(F13,F$5:F$49,1),0)</f>
        <v>12</v>
      </c>
      <c r="H13" s="314">
        <v>334</v>
      </c>
      <c r="I13" s="315">
        <f>IF(+H13,+RANK(H13,H$5:H$49,0),0)</f>
        <v>8</v>
      </c>
      <c r="J13" s="314">
        <v>25.3</v>
      </c>
      <c r="K13" s="315">
        <f>IF(+J13,+RANK(J13,J$5:J$49,0),0)</f>
        <v>17</v>
      </c>
      <c r="L13" s="316">
        <v>111.89</v>
      </c>
      <c r="M13" s="315">
        <f>IF(+L13,+RANK(L13,L$5:L$49,1),0)</f>
        <v>13</v>
      </c>
      <c r="N13" s="312">
        <f>+IF(+AND(+G13&gt;0,+I13&gt;0,+K13&gt;0,M13&gt;0),+G13+I13+K13+M13,"n")</f>
        <v>50</v>
      </c>
      <c r="O13" s="237">
        <v>22</v>
      </c>
    </row>
    <row r="14" spans="2:15" ht="12.75">
      <c r="B14" s="312">
        <f>IF(+N14&lt;&gt;"n",+RANK(N14,N$5:N$49,1),0)</f>
        <v>10</v>
      </c>
      <c r="C14" s="313" t="s">
        <v>842</v>
      </c>
      <c r="D14" s="313">
        <v>2008</v>
      </c>
      <c r="E14" s="313" t="s">
        <v>314</v>
      </c>
      <c r="F14" s="314">
        <v>9.02</v>
      </c>
      <c r="G14" s="315">
        <f>IF(+F14,+RANK(F14,F$5:F$49,1),0)</f>
        <v>27</v>
      </c>
      <c r="H14" s="314">
        <v>317</v>
      </c>
      <c r="I14" s="315">
        <f>IF(+H14,+RANK(H14,H$5:H$49,0),0)</f>
        <v>14</v>
      </c>
      <c r="J14" s="314">
        <v>28.95</v>
      </c>
      <c r="K14" s="315">
        <f>IF(+J14,+RANK(J14,J$5:J$49,0),0)</f>
        <v>10</v>
      </c>
      <c r="L14" s="316">
        <v>105.84</v>
      </c>
      <c r="M14" s="315">
        <f>IF(+L14,+RANK(L14,L$5:L$49,1),0)</f>
        <v>5</v>
      </c>
      <c r="N14" s="312">
        <f t="shared" si="0"/>
        <v>56</v>
      </c>
      <c r="O14" s="237">
        <v>21</v>
      </c>
    </row>
    <row r="15" spans="2:15" ht="12.75">
      <c r="B15" s="312">
        <f>IF(+N15&lt;&gt;"n",+RANK(N15,N$5:N$49,1),0)</f>
        <v>11</v>
      </c>
      <c r="C15" s="313" t="s">
        <v>230</v>
      </c>
      <c r="D15" s="313">
        <v>2008</v>
      </c>
      <c r="E15" s="313" t="s">
        <v>297</v>
      </c>
      <c r="F15" s="314">
        <v>8.3</v>
      </c>
      <c r="G15" s="315">
        <f>IF(+F15,+RANK(F15,F$5:F$49,1),0)</f>
        <v>6</v>
      </c>
      <c r="H15" s="314">
        <v>334</v>
      </c>
      <c r="I15" s="315">
        <f>IF(+H15,+RANK(H15,H$5:H$49,0),0)</f>
        <v>8</v>
      </c>
      <c r="J15" s="314">
        <v>21.7</v>
      </c>
      <c r="K15" s="315">
        <f>IF(+J15,+RANK(J15,J$5:J$49,0),0)</f>
        <v>26</v>
      </c>
      <c r="L15" s="316">
        <v>113.92</v>
      </c>
      <c r="M15" s="315">
        <f>IF(+L15,+RANK(L15,L$5:L$49,1),0)</f>
        <v>20</v>
      </c>
      <c r="N15" s="312">
        <f>+IF(+AND(+G15&gt;0,+I15&gt;0,+K15&gt;0,M15&gt;0),+G15+I15+K15+M15,"n")</f>
        <v>60</v>
      </c>
      <c r="O15" s="237">
        <v>20</v>
      </c>
    </row>
    <row r="16" spans="2:15" ht="12.75">
      <c r="B16" s="312">
        <v>12</v>
      </c>
      <c r="C16" s="313" t="s">
        <v>692</v>
      </c>
      <c r="D16" s="313">
        <v>2008</v>
      </c>
      <c r="E16" s="313" t="s">
        <v>303</v>
      </c>
      <c r="F16" s="314">
        <v>8.88</v>
      </c>
      <c r="G16" s="315">
        <f>IF(+F16,+RANK(F16,F$5:F$49,1),0)</f>
        <v>22</v>
      </c>
      <c r="H16" s="314">
        <v>303</v>
      </c>
      <c r="I16" s="315">
        <f>IF(+H16,+RANK(H16,H$5:H$49,0),0)</f>
        <v>21</v>
      </c>
      <c r="J16" s="314">
        <v>31.4</v>
      </c>
      <c r="K16" s="315">
        <f>IF(+J16,+RANK(J16,J$5:J$49,0),0)</f>
        <v>6</v>
      </c>
      <c r="L16" s="316">
        <v>110.22</v>
      </c>
      <c r="M16" s="315">
        <f>IF(+L16,+RANK(L16,L$5:L$49,1),0)</f>
        <v>11</v>
      </c>
      <c r="N16" s="312">
        <f>+IF(+AND(+G16&gt;0,+I16&gt;0,+K16&gt;0,M16&gt;0),+G16+I16+K16+M16,"n")</f>
        <v>60</v>
      </c>
      <c r="O16" s="237">
        <v>19</v>
      </c>
    </row>
    <row r="17" spans="2:15" ht="12.75">
      <c r="B17" s="312">
        <v>13</v>
      </c>
      <c r="C17" s="313" t="s">
        <v>239</v>
      </c>
      <c r="D17" s="313">
        <v>2009</v>
      </c>
      <c r="E17" s="313" t="s">
        <v>297</v>
      </c>
      <c r="F17" s="314">
        <v>8.42</v>
      </c>
      <c r="G17" s="315">
        <f>IF(+F17,+RANK(F17,F$5:F$49,1),0)</f>
        <v>7</v>
      </c>
      <c r="H17" s="314">
        <v>311</v>
      </c>
      <c r="I17" s="315">
        <f>IF(+H17,+RANK(H17,H$5:H$49,0),0)</f>
        <v>17</v>
      </c>
      <c r="J17" s="314">
        <v>29.15</v>
      </c>
      <c r="K17" s="315">
        <f>IF(+J17,+RANK(J17,J$5:J$49,0),0)</f>
        <v>9</v>
      </c>
      <c r="L17" s="316">
        <v>115.86</v>
      </c>
      <c r="M17" s="315">
        <f>IF(+L17,+RANK(L17,L$5:L$49,1),0)</f>
        <v>27</v>
      </c>
      <c r="N17" s="312">
        <f t="shared" si="0"/>
        <v>60</v>
      </c>
      <c r="O17" s="237">
        <v>18</v>
      </c>
    </row>
    <row r="18" spans="2:15" ht="12.75">
      <c r="B18" s="312">
        <f>IF(+N18&lt;&gt;"n",+RANK(N18,N$5:N$49,1),0)</f>
        <v>14</v>
      </c>
      <c r="C18" s="313" t="s">
        <v>726</v>
      </c>
      <c r="D18" s="313">
        <v>2009</v>
      </c>
      <c r="E18" s="313" t="s">
        <v>297</v>
      </c>
      <c r="F18" s="314">
        <v>8.64</v>
      </c>
      <c r="G18" s="315">
        <f>IF(+F18,+RANK(F18,F$5:F$49,1),0)</f>
        <v>11</v>
      </c>
      <c r="H18" s="314">
        <v>307</v>
      </c>
      <c r="I18" s="315">
        <f>IF(+H18,+RANK(H18,H$5:H$49,0),0)</f>
        <v>18</v>
      </c>
      <c r="J18" s="314">
        <v>31.14</v>
      </c>
      <c r="K18" s="315">
        <f>IF(+J18,+RANK(J18,J$5:J$49,0),0)</f>
        <v>8</v>
      </c>
      <c r="L18" s="316">
        <v>114.32</v>
      </c>
      <c r="M18" s="315">
        <f>IF(+L18,+RANK(L18,L$5:L$49,1),0)</f>
        <v>24</v>
      </c>
      <c r="N18" s="312">
        <f t="shared" si="0"/>
        <v>61</v>
      </c>
      <c r="O18" s="237">
        <v>17</v>
      </c>
    </row>
    <row r="19" spans="2:15" ht="12.75">
      <c r="B19" s="312">
        <f>IF(+N19&lt;&gt;"n",+RANK(N19,N$5:N$49,1),0)</f>
        <v>15</v>
      </c>
      <c r="C19" s="313" t="s">
        <v>229</v>
      </c>
      <c r="D19" s="313">
        <v>2008</v>
      </c>
      <c r="E19" s="313" t="s">
        <v>303</v>
      </c>
      <c r="F19" s="314">
        <v>8.56</v>
      </c>
      <c r="G19" s="315">
        <f>IF(+F19,+RANK(F19,F$5:F$49,1),0)</f>
        <v>9</v>
      </c>
      <c r="H19" s="314">
        <v>325</v>
      </c>
      <c r="I19" s="315">
        <f>IF(+H19,+RANK(H19,H$5:H$49,0),0)</f>
        <v>10</v>
      </c>
      <c r="J19" s="314">
        <v>18.8</v>
      </c>
      <c r="K19" s="315">
        <f>IF(+J19,+RANK(J19,J$5:J$49,0),0)</f>
        <v>34</v>
      </c>
      <c r="L19" s="316">
        <v>109.17</v>
      </c>
      <c r="M19" s="315">
        <f>IF(+L19,+RANK(L19,L$5:L$49,1),0)</f>
        <v>9</v>
      </c>
      <c r="N19" s="312">
        <f t="shared" si="0"/>
        <v>62</v>
      </c>
      <c r="O19" s="237">
        <v>16</v>
      </c>
    </row>
    <row r="20" spans="2:15" ht="12.75">
      <c r="B20" s="312">
        <f>IF(+N20&lt;&gt;"n",+RANK(N20,N$5:N$49,1),0)</f>
        <v>16</v>
      </c>
      <c r="C20" s="313" t="s">
        <v>745</v>
      </c>
      <c r="D20" s="313">
        <v>2008</v>
      </c>
      <c r="E20" s="313" t="s">
        <v>860</v>
      </c>
      <c r="F20" s="314">
        <v>8.89</v>
      </c>
      <c r="G20" s="315">
        <f>IF(+F20,+RANK(F20,F$5:F$49,1),0)</f>
        <v>23</v>
      </c>
      <c r="H20" s="314">
        <v>318</v>
      </c>
      <c r="I20" s="315">
        <f>IF(+H20,+RANK(H20,H$5:H$49,0),0)</f>
        <v>13</v>
      </c>
      <c r="J20" s="314">
        <v>27.8</v>
      </c>
      <c r="K20" s="315">
        <f>IF(+J20,+RANK(J20,J$5:J$49,0),0)</f>
        <v>13</v>
      </c>
      <c r="L20" s="316">
        <v>112.48</v>
      </c>
      <c r="M20" s="315">
        <f>IF(+L20,+RANK(L20,L$5:L$49,1),0)</f>
        <v>15</v>
      </c>
      <c r="N20" s="312">
        <f t="shared" si="0"/>
        <v>64</v>
      </c>
      <c r="O20" s="237">
        <v>15</v>
      </c>
    </row>
    <row r="21" spans="2:15" ht="12.75">
      <c r="B21" s="312">
        <f>IF(+N21&lt;&gt;"n",+RANK(N21,N$5:N$49,1),0)</f>
        <v>17</v>
      </c>
      <c r="C21" s="313" t="s">
        <v>578</v>
      </c>
      <c r="D21" s="313">
        <v>2008</v>
      </c>
      <c r="E21" s="313" t="s">
        <v>314</v>
      </c>
      <c r="F21" s="314">
        <v>8.71</v>
      </c>
      <c r="G21" s="315">
        <f>IF(+F21,+RANK(F21,F$5:F$49,1),0)</f>
        <v>16</v>
      </c>
      <c r="H21" s="314">
        <v>312</v>
      </c>
      <c r="I21" s="315">
        <f>IF(+H21,+RANK(H21,H$5:H$49,0),0)</f>
        <v>15</v>
      </c>
      <c r="J21" s="314">
        <v>20.65</v>
      </c>
      <c r="K21" s="315">
        <f>IF(+J21,+RANK(J21,J$5:J$49,0),0)</f>
        <v>31</v>
      </c>
      <c r="L21" s="316">
        <v>109.65</v>
      </c>
      <c r="M21" s="315">
        <f>IF(+L21,+RANK(L21,L$5:L$49,1),0)</f>
        <v>10</v>
      </c>
      <c r="N21" s="312">
        <f t="shared" si="0"/>
        <v>72</v>
      </c>
      <c r="O21" s="237">
        <v>14</v>
      </c>
    </row>
    <row r="22" spans="2:15" ht="12.75">
      <c r="B22" s="312">
        <f>IF(+N22&lt;&gt;"n",+RANK(N22,N$5:N$49,1),0)</f>
        <v>18</v>
      </c>
      <c r="C22" s="313" t="s">
        <v>531</v>
      </c>
      <c r="D22" s="313">
        <v>2008</v>
      </c>
      <c r="E22" s="313" t="s">
        <v>297</v>
      </c>
      <c r="F22" s="314">
        <v>8.7</v>
      </c>
      <c r="G22" s="315">
        <f>IF(+F22,+RANK(F22,F$5:F$49,1),0)</f>
        <v>15</v>
      </c>
      <c r="H22" s="314">
        <v>300</v>
      </c>
      <c r="I22" s="315">
        <f>IF(+H22,+RANK(H22,H$5:H$49,0),0)</f>
        <v>23</v>
      </c>
      <c r="J22" s="314">
        <v>21.4</v>
      </c>
      <c r="K22" s="315">
        <f>IF(+J22,+RANK(J22,J$5:J$49,0),0)</f>
        <v>28</v>
      </c>
      <c r="L22" s="316">
        <v>107.35</v>
      </c>
      <c r="M22" s="315">
        <f>IF(+L22,+RANK(L22,L$5:L$49,1),0)</f>
        <v>7</v>
      </c>
      <c r="N22" s="312">
        <f t="shared" si="0"/>
        <v>73</v>
      </c>
      <c r="O22" s="237">
        <v>13</v>
      </c>
    </row>
    <row r="23" spans="2:15" ht="12.75">
      <c r="B23" s="312">
        <f>IF(+N23&lt;&gt;"n",+RANK(N23,N$5:N$49,1),0)</f>
        <v>19</v>
      </c>
      <c r="C23" s="313" t="s">
        <v>242</v>
      </c>
      <c r="D23" s="313">
        <v>2009</v>
      </c>
      <c r="E23" s="313" t="s">
        <v>860</v>
      </c>
      <c r="F23" s="314">
        <v>9.14</v>
      </c>
      <c r="G23" s="315">
        <f>IF(+F23,+RANK(F23,F$5:F$49,1),0)</f>
        <v>29</v>
      </c>
      <c r="H23" s="314">
        <v>300</v>
      </c>
      <c r="I23" s="315">
        <f>IF(+H23,+RANK(H23,H$5:H$49,0),0)</f>
        <v>23</v>
      </c>
      <c r="J23" s="314">
        <v>31.36</v>
      </c>
      <c r="K23" s="315">
        <f>IF(+J23,+RANK(J23,J$5:J$49,0),0)</f>
        <v>7</v>
      </c>
      <c r="L23" s="316">
        <v>112.51</v>
      </c>
      <c r="M23" s="315">
        <f>IF(+L23,+RANK(L23,L$5:L$49,1),0)</f>
        <v>16</v>
      </c>
      <c r="N23" s="312">
        <f t="shared" si="0"/>
        <v>75</v>
      </c>
      <c r="O23" s="237">
        <v>12</v>
      </c>
    </row>
    <row r="24" spans="2:15" ht="12.75">
      <c r="B24" s="312">
        <f>IF(+N24&lt;&gt;"n",+RANK(N24,N$5:N$49,1),0)</f>
        <v>20</v>
      </c>
      <c r="C24" s="313" t="s">
        <v>227</v>
      </c>
      <c r="D24" s="313">
        <v>2008</v>
      </c>
      <c r="E24" s="313" t="s">
        <v>860</v>
      </c>
      <c r="F24" s="314">
        <v>8.75</v>
      </c>
      <c r="G24" s="315">
        <f>IF(+F24,+RANK(F24,F$5:F$49,1),0)</f>
        <v>17</v>
      </c>
      <c r="H24" s="314">
        <v>299</v>
      </c>
      <c r="I24" s="315">
        <f>IF(+H24,+RANK(H24,H$5:H$49,0),0)</f>
        <v>25</v>
      </c>
      <c r="J24" s="314">
        <v>22.12</v>
      </c>
      <c r="K24" s="315">
        <f>IF(+J24,+RANK(J24,J$5:J$49,0),0)</f>
        <v>25</v>
      </c>
      <c r="L24" s="316">
        <v>110.26</v>
      </c>
      <c r="M24" s="315">
        <f>IF(+L24,+RANK(L24,L$5:L$49,1),0)</f>
        <v>12</v>
      </c>
      <c r="N24" s="312">
        <f t="shared" si="0"/>
        <v>79</v>
      </c>
      <c r="O24" s="237">
        <v>11</v>
      </c>
    </row>
    <row r="25" spans="2:15" ht="12.75">
      <c r="B25" s="312">
        <f>IF(+N25&lt;&gt;"n",+RANK(N25,N$5:N$49,1),0)</f>
        <v>21</v>
      </c>
      <c r="C25" s="313" t="s">
        <v>529</v>
      </c>
      <c r="D25" s="313">
        <v>2008</v>
      </c>
      <c r="E25" s="313" t="s">
        <v>303</v>
      </c>
      <c r="F25" s="314">
        <v>8.69</v>
      </c>
      <c r="G25" s="315">
        <f>IF(+F25,+RANK(F25,F$5:F$49,1),0)</f>
        <v>13</v>
      </c>
      <c r="H25" s="314">
        <v>320</v>
      </c>
      <c r="I25" s="315">
        <f>IF(+H25,+RANK(H25,H$5:H$49,0),0)</f>
        <v>11</v>
      </c>
      <c r="J25" s="314">
        <v>20.7</v>
      </c>
      <c r="K25" s="315">
        <f>IF(+J25,+RANK(J25,J$5:J$49,0),0)</f>
        <v>30</v>
      </c>
      <c r="L25" s="316">
        <v>116.52</v>
      </c>
      <c r="M25" s="315">
        <f>IF(+L25,+RANK(L25,L$5:L$49,1),0)</f>
        <v>29</v>
      </c>
      <c r="N25" s="312">
        <f t="shared" si="0"/>
        <v>83</v>
      </c>
      <c r="O25" s="237">
        <v>10</v>
      </c>
    </row>
    <row r="26" spans="2:15" ht="12.75">
      <c r="B26" s="312">
        <v>22</v>
      </c>
      <c r="C26" s="313" t="s">
        <v>234</v>
      </c>
      <c r="D26" s="313">
        <v>2008</v>
      </c>
      <c r="E26" s="313" t="s">
        <v>297</v>
      </c>
      <c r="F26" s="314">
        <v>8.87</v>
      </c>
      <c r="G26" s="315">
        <f>IF(+F26,+RANK(F26,F$5:F$49,1),0)</f>
        <v>20</v>
      </c>
      <c r="H26" s="314">
        <v>312</v>
      </c>
      <c r="I26" s="315">
        <f>IF(+H26,+RANK(H26,H$5:H$49,0),0)</f>
        <v>15</v>
      </c>
      <c r="J26" s="314">
        <v>21.7</v>
      </c>
      <c r="K26" s="315">
        <f>IF(+J26,+RANK(J26,J$5:J$49,0),0)</f>
        <v>26</v>
      </c>
      <c r="L26" s="316">
        <v>113.99</v>
      </c>
      <c r="M26" s="315">
        <f>IF(+L26,+RANK(L26,L$5:L$49,1),0)</f>
        <v>22</v>
      </c>
      <c r="N26" s="312">
        <f t="shared" si="0"/>
        <v>83</v>
      </c>
      <c r="O26" s="237">
        <v>9</v>
      </c>
    </row>
    <row r="27" spans="2:15" ht="12.75">
      <c r="B27" s="312">
        <f>IF(+N27&lt;&gt;"n",+RANK(N27,N$5:N$49,1),0)</f>
        <v>23</v>
      </c>
      <c r="C27" s="313" t="s">
        <v>235</v>
      </c>
      <c r="D27" s="313">
        <v>2008</v>
      </c>
      <c r="E27" s="313" t="s">
        <v>303</v>
      </c>
      <c r="F27" s="314">
        <v>8.9</v>
      </c>
      <c r="G27" s="315">
        <f>IF(+F27,+RANK(F27,F$5:F$49,1),0)</f>
        <v>24</v>
      </c>
      <c r="H27" s="314">
        <v>265</v>
      </c>
      <c r="I27" s="315">
        <f>IF(+H27,+RANK(H27,H$5:H$49,0),0)</f>
        <v>36</v>
      </c>
      <c r="J27" s="314">
        <v>36.2</v>
      </c>
      <c r="K27" s="315">
        <f>IF(+J27,+RANK(J27,J$5:J$49,0),0)</f>
        <v>3</v>
      </c>
      <c r="L27" s="316">
        <v>115.57</v>
      </c>
      <c r="M27" s="315">
        <f>IF(+L27,+RANK(L27,L$5:L$49,1),0)</f>
        <v>26</v>
      </c>
      <c r="N27" s="312">
        <f t="shared" si="0"/>
        <v>89</v>
      </c>
      <c r="O27" s="237">
        <v>8</v>
      </c>
    </row>
    <row r="28" spans="2:15" ht="12.75">
      <c r="B28" s="312">
        <f>IF(+N28&lt;&gt;"n",+RANK(N28,N$5:N$49,1),0)</f>
        <v>24</v>
      </c>
      <c r="C28" s="313" t="s">
        <v>236</v>
      </c>
      <c r="D28" s="313">
        <v>2008</v>
      </c>
      <c r="E28" s="313" t="s">
        <v>860</v>
      </c>
      <c r="F28" s="314">
        <v>8.92</v>
      </c>
      <c r="G28" s="315">
        <f>IF(+F28,+RANK(F28,F$5:F$49,1),0)</f>
        <v>26</v>
      </c>
      <c r="H28" s="314">
        <v>296</v>
      </c>
      <c r="I28" s="315">
        <f>IF(+H28,+RANK(H28,H$5:H$49,0),0)</f>
        <v>26</v>
      </c>
      <c r="J28" s="314">
        <v>33.55</v>
      </c>
      <c r="K28" s="315">
        <f>IF(+J28,+RANK(J28,J$5:J$49,0),0)</f>
        <v>4</v>
      </c>
      <c r="L28" s="316">
        <v>126.63</v>
      </c>
      <c r="M28" s="315">
        <f>IF(+L28,+RANK(L28,L$5:L$49,1),0)</f>
        <v>39</v>
      </c>
      <c r="N28" s="312">
        <f t="shared" si="0"/>
        <v>95</v>
      </c>
      <c r="O28" s="237">
        <v>7</v>
      </c>
    </row>
    <row r="29" spans="2:15" ht="12.75">
      <c r="B29" s="312">
        <f>IF(+N29&lt;&gt;"n",+RANK(N29,N$5:N$49,1),0)</f>
        <v>25</v>
      </c>
      <c r="C29" s="313" t="s">
        <v>557</v>
      </c>
      <c r="D29" s="313">
        <v>2008</v>
      </c>
      <c r="E29" s="313" t="s">
        <v>314</v>
      </c>
      <c r="F29" s="314">
        <v>9.27</v>
      </c>
      <c r="G29" s="315">
        <f>IF(+F29,+RANK(F29,F$5:F$49,1),0)</f>
        <v>33</v>
      </c>
      <c r="H29" s="314">
        <v>307</v>
      </c>
      <c r="I29" s="315">
        <f>IF(+H29,+RANK(H29,H$5:H$49,0),0)</f>
        <v>18</v>
      </c>
      <c r="J29" s="314">
        <v>27.85</v>
      </c>
      <c r="K29" s="315">
        <f>IF(+J29,+RANK(J29,J$5:J$49,0),0)</f>
        <v>12</v>
      </c>
      <c r="L29" s="316">
        <v>120.94</v>
      </c>
      <c r="M29" s="315">
        <f>IF(+L29,+RANK(L29,L$5:L$49,1),0)</f>
        <v>34</v>
      </c>
      <c r="N29" s="312">
        <f t="shared" si="0"/>
        <v>97</v>
      </c>
      <c r="O29" s="237">
        <v>6</v>
      </c>
    </row>
    <row r="30" spans="2:15" ht="12.75">
      <c r="B30" s="312">
        <v>26</v>
      </c>
      <c r="C30" s="313" t="s">
        <v>240</v>
      </c>
      <c r="D30" s="313">
        <v>2009</v>
      </c>
      <c r="E30" s="313" t="s">
        <v>297</v>
      </c>
      <c r="F30" s="314">
        <v>8.84</v>
      </c>
      <c r="G30" s="315">
        <f>IF(+F30,+RANK(F30,F$5:F$49,1),0)</f>
        <v>18</v>
      </c>
      <c r="H30" s="314">
        <v>304</v>
      </c>
      <c r="I30" s="315">
        <f>IF(+H30,+RANK(H30,H$5:H$49,0),0)</f>
        <v>20</v>
      </c>
      <c r="J30" s="314">
        <v>16.12</v>
      </c>
      <c r="K30" s="315">
        <f>IF(+J30,+RANK(J30,J$5:J$49,0),0)</f>
        <v>40</v>
      </c>
      <c r="L30" s="316">
        <v>113.77</v>
      </c>
      <c r="M30" s="315">
        <f>IF(+L30,+RANK(L30,L$5:L$49,1),0)</f>
        <v>19</v>
      </c>
      <c r="N30" s="312">
        <f t="shared" si="0"/>
        <v>97</v>
      </c>
      <c r="O30" s="237">
        <v>5</v>
      </c>
    </row>
    <row r="31" spans="2:15" ht="12.75">
      <c r="B31" s="312">
        <f>IF(+N31&lt;&gt;"n",+RANK(N31,N$5:N$49,1),0)</f>
        <v>27</v>
      </c>
      <c r="C31" s="313" t="s">
        <v>228</v>
      </c>
      <c r="D31" s="313">
        <v>2009</v>
      </c>
      <c r="E31" s="313" t="s">
        <v>303</v>
      </c>
      <c r="F31" s="314">
        <v>8.9</v>
      </c>
      <c r="G31" s="315">
        <f>IF(+F31,+RANK(F31,F$5:F$49,1),0)</f>
        <v>24</v>
      </c>
      <c r="H31" s="314">
        <v>291</v>
      </c>
      <c r="I31" s="315">
        <f>IF(+H31,+RANK(H31,H$5:H$49,0),0)</f>
        <v>29</v>
      </c>
      <c r="J31" s="314">
        <v>18.1</v>
      </c>
      <c r="K31" s="315">
        <f>IF(+J31,+RANK(J31,J$5:J$49,0),0)</f>
        <v>37</v>
      </c>
      <c r="L31" s="316">
        <v>113.35</v>
      </c>
      <c r="M31" s="315">
        <f>IF(+L31,+RANK(L31,L$5:L$49,1),0)</f>
        <v>18</v>
      </c>
      <c r="N31" s="312">
        <f t="shared" si="0"/>
        <v>108</v>
      </c>
      <c r="O31" s="237">
        <v>4</v>
      </c>
    </row>
    <row r="32" spans="2:15" ht="12.75">
      <c r="B32" s="312">
        <f>IF(+N32&lt;&gt;"n",+RANK(N32,N$5:N$49,1),0)</f>
        <v>28</v>
      </c>
      <c r="C32" s="313" t="s">
        <v>871</v>
      </c>
      <c r="D32" s="313">
        <v>2008</v>
      </c>
      <c r="E32" s="313" t="s">
        <v>314</v>
      </c>
      <c r="F32" s="314">
        <v>8.27</v>
      </c>
      <c r="G32" s="315">
        <f>IF(+F32,+RANK(F32,F$5:F$49,1),0)</f>
        <v>4</v>
      </c>
      <c r="H32" s="314">
        <v>272</v>
      </c>
      <c r="I32" s="315">
        <f>IF(+H32,+RANK(H32,H$5:H$49,0),0)</f>
        <v>35</v>
      </c>
      <c r="J32" s="314">
        <v>16.6</v>
      </c>
      <c r="K32" s="315">
        <f>IF(+J32,+RANK(J32,J$5:J$49,0),0)</f>
        <v>39</v>
      </c>
      <c r="L32" s="316">
        <v>126.36</v>
      </c>
      <c r="M32" s="315">
        <f>IF(+L32,+RANK(L32,L$5:L$49,1),0)</f>
        <v>38</v>
      </c>
      <c r="N32" s="312">
        <f t="shared" si="0"/>
        <v>116</v>
      </c>
      <c r="O32" s="237">
        <v>3</v>
      </c>
    </row>
    <row r="33" spans="2:15" ht="12.75">
      <c r="B33" s="312">
        <f>IF(+N33&lt;&gt;"n",+RANK(N33,N$5:N$49,1),0)</f>
        <v>29</v>
      </c>
      <c r="C33" s="313" t="s">
        <v>700</v>
      </c>
      <c r="D33" s="313">
        <v>2009</v>
      </c>
      <c r="E33" s="313" t="s">
        <v>314</v>
      </c>
      <c r="F33" s="314">
        <v>9.15</v>
      </c>
      <c r="G33" s="315">
        <f>IF(+F33,+RANK(F33,F$5:F$49,1),0)</f>
        <v>30</v>
      </c>
      <c r="H33" s="314">
        <v>264</v>
      </c>
      <c r="I33" s="315">
        <f>IF(+H33,+RANK(H33,H$5:H$49,0),0)</f>
        <v>37</v>
      </c>
      <c r="J33" s="314">
        <v>21.1</v>
      </c>
      <c r="K33" s="315">
        <f>IF(+J33,+RANK(J33,J$5:J$49,0),0)</f>
        <v>29</v>
      </c>
      <c r="L33" s="316">
        <v>114.21</v>
      </c>
      <c r="M33" s="315">
        <f>IF(+L33,+RANK(L33,L$5:L$49,1),0)</f>
        <v>23</v>
      </c>
      <c r="N33" s="312">
        <f t="shared" si="0"/>
        <v>119</v>
      </c>
      <c r="O33" s="237">
        <v>2</v>
      </c>
    </row>
    <row r="34" spans="2:15" ht="12.75">
      <c r="B34" s="312">
        <f>IF(+N34&lt;&gt;"n",+RANK(N34,N$5:N$49,1),0)</f>
        <v>30</v>
      </c>
      <c r="C34" s="313" t="s">
        <v>744</v>
      </c>
      <c r="D34" s="313">
        <v>2008</v>
      </c>
      <c r="E34" s="313" t="s">
        <v>860</v>
      </c>
      <c r="F34" s="314">
        <v>9.85</v>
      </c>
      <c r="G34" s="315">
        <f>IF(+F34,+RANK(F34,F$5:F$49,1),0)</f>
        <v>40</v>
      </c>
      <c r="H34" s="314">
        <v>274</v>
      </c>
      <c r="I34" s="315">
        <f>IF(+H34,+RANK(H34,H$5:H$49,0),0)</f>
        <v>33</v>
      </c>
      <c r="J34" s="314">
        <v>22.6</v>
      </c>
      <c r="K34" s="315">
        <f>IF(+J34,+RANK(J34,J$5:J$49,0),0)</f>
        <v>23</v>
      </c>
      <c r="L34" s="316">
        <v>114.75</v>
      </c>
      <c r="M34" s="315">
        <f>IF(+L34,+RANK(L34,L$5:L$49,1),0)</f>
        <v>25</v>
      </c>
      <c r="N34" s="312">
        <f t="shared" si="0"/>
        <v>121</v>
      </c>
      <c r="O34" s="237">
        <v>1</v>
      </c>
    </row>
    <row r="35" spans="2:14" ht="12.75">
      <c r="B35" s="312">
        <f>IF(+N35&lt;&gt;"n",+RANK(N35,N$5:N$49,1),0)</f>
        <v>31</v>
      </c>
      <c r="C35" s="313" t="s">
        <v>237</v>
      </c>
      <c r="D35" s="313">
        <v>2008</v>
      </c>
      <c r="E35" s="313" t="s">
        <v>297</v>
      </c>
      <c r="F35" s="314">
        <v>8.85</v>
      </c>
      <c r="G35" s="315">
        <f>IF(+F35,+RANK(F35,F$5:F$49,1),0)</f>
        <v>19</v>
      </c>
      <c r="H35" s="314">
        <v>289</v>
      </c>
      <c r="I35" s="315">
        <f>IF(+H35,+RANK(H35,H$5:H$49,0),0)</f>
        <v>31</v>
      </c>
      <c r="J35" s="314">
        <v>15.34</v>
      </c>
      <c r="K35" s="315">
        <f>IF(+J35,+RANK(J35,J$5:J$49,0),0)</f>
        <v>41</v>
      </c>
      <c r="L35" s="316">
        <v>119.22</v>
      </c>
      <c r="M35" s="315">
        <f>IF(+L35,+RANK(L35,L$5:L$49,1),0)</f>
        <v>32</v>
      </c>
      <c r="N35" s="312">
        <f t="shared" si="0"/>
        <v>123</v>
      </c>
    </row>
    <row r="36" spans="2:14" ht="12.75">
      <c r="B36" s="312">
        <v>32</v>
      </c>
      <c r="C36" s="313" t="s">
        <v>624</v>
      </c>
      <c r="D36" s="313">
        <v>2009</v>
      </c>
      <c r="E36" s="313" t="s">
        <v>297</v>
      </c>
      <c r="F36" s="314">
        <v>9.36</v>
      </c>
      <c r="G36" s="315">
        <f>IF(+F36,+RANK(F36,F$5:F$49,1),0)</f>
        <v>34</v>
      </c>
      <c r="H36" s="314">
        <v>274</v>
      </c>
      <c r="I36" s="315">
        <f>IF(+H36,+RANK(H36,H$5:H$49,0),0)</f>
        <v>33</v>
      </c>
      <c r="J36" s="314">
        <v>25.15</v>
      </c>
      <c r="K36" s="315">
        <f>IF(+J36,+RANK(J36,J$5:J$49,0),0)</f>
        <v>19</v>
      </c>
      <c r="L36" s="316">
        <v>126.1</v>
      </c>
      <c r="M36" s="315">
        <f>IF(+L36,+RANK(L36,L$5:L$49,1),0)</f>
        <v>37</v>
      </c>
      <c r="N36" s="312">
        <f t="shared" si="0"/>
        <v>123</v>
      </c>
    </row>
    <row r="37" spans="2:14" ht="12.75">
      <c r="B37" s="312">
        <f>IF(+N37&lt;&gt;"n",+RANK(N37,N$5:N$49,1),0)</f>
        <v>33</v>
      </c>
      <c r="C37" s="313" t="s">
        <v>696</v>
      </c>
      <c r="D37" s="313">
        <v>2008</v>
      </c>
      <c r="E37" s="313" t="s">
        <v>303</v>
      </c>
      <c r="F37" s="314">
        <v>9.63</v>
      </c>
      <c r="G37" s="315">
        <f>IF(+F37,+RANK(F37,F$5:F$49,1),0)</f>
        <v>37</v>
      </c>
      <c r="H37" s="314">
        <v>292</v>
      </c>
      <c r="I37" s="315">
        <f>IF(+H37,+RANK(H37,H$5:H$49,0),0)</f>
        <v>28</v>
      </c>
      <c r="J37" s="314">
        <v>20.25</v>
      </c>
      <c r="K37" s="315">
        <f>IF(+J37,+RANK(J37,J$5:J$49,0),0)</f>
        <v>32</v>
      </c>
      <c r="L37" s="316">
        <v>115.87</v>
      </c>
      <c r="M37" s="315">
        <f>IF(+L37,+RANK(L37,L$5:L$49,1),0)</f>
        <v>28</v>
      </c>
      <c r="N37" s="312">
        <f t="shared" si="0"/>
        <v>125</v>
      </c>
    </row>
    <row r="38" spans="2:14" ht="12.75">
      <c r="B38" s="312">
        <f>IF(+N38&lt;&gt;"n",+RANK(N38,N$5:N$49,1),0)</f>
        <v>34</v>
      </c>
      <c r="C38" s="313" t="s">
        <v>245</v>
      </c>
      <c r="D38" s="313">
        <v>2008</v>
      </c>
      <c r="E38" s="313" t="s">
        <v>860</v>
      </c>
      <c r="F38" s="314">
        <v>9.48</v>
      </c>
      <c r="G38" s="315">
        <f>IF(+F38,+RANK(F38,F$5:F$49,1),0)</f>
        <v>35</v>
      </c>
      <c r="H38" s="314">
        <v>303</v>
      </c>
      <c r="I38" s="315">
        <f>IF(+H38,+RANK(H38,H$5:H$49,0),0)</f>
        <v>21</v>
      </c>
      <c r="J38" s="314">
        <v>18.06</v>
      </c>
      <c r="K38" s="315">
        <f>IF(+J38,+RANK(J38,J$5:J$49,0),0)</f>
        <v>38</v>
      </c>
      <c r="L38" s="316">
        <v>120.07</v>
      </c>
      <c r="M38" s="315">
        <f>IF(+L38,+RANK(L38,L$5:L$49,1),0)</f>
        <v>33</v>
      </c>
      <c r="N38" s="312">
        <f t="shared" si="0"/>
        <v>127</v>
      </c>
    </row>
    <row r="39" spans="2:14" ht="12.75">
      <c r="B39" s="312">
        <f>IF(+N39&lt;&gt;"n",+RANK(N39,N$5:N$49,1),0)</f>
        <v>35</v>
      </c>
      <c r="C39" s="313" t="s">
        <v>699</v>
      </c>
      <c r="D39" s="313">
        <v>2008</v>
      </c>
      <c r="E39" s="313" t="s">
        <v>860</v>
      </c>
      <c r="F39" s="314">
        <v>9.21</v>
      </c>
      <c r="G39" s="315">
        <f>IF(+F39,+RANK(F39,F$5:F$49,1),0)</f>
        <v>31</v>
      </c>
      <c r="H39" s="314">
        <v>216</v>
      </c>
      <c r="I39" s="315">
        <f>IF(+H39,+RANK(H39,H$5:H$49,0),0)</f>
        <v>44</v>
      </c>
      <c r="J39" s="314">
        <v>22.3</v>
      </c>
      <c r="K39" s="315">
        <f>IF(+J39,+RANK(J39,J$5:J$49,0),0)</f>
        <v>24</v>
      </c>
      <c r="L39" s="316">
        <v>118.51</v>
      </c>
      <c r="M39" s="315">
        <f>IF(+L39,+RANK(L39,L$5:L$49,1),0)</f>
        <v>31</v>
      </c>
      <c r="N39" s="312">
        <f t="shared" si="0"/>
        <v>130</v>
      </c>
    </row>
    <row r="40" spans="2:14" ht="12.75">
      <c r="B40" s="312">
        <f>IF(+N40&lt;&gt;"n",+RANK(N40,N$5:N$49,1),0)</f>
        <v>36</v>
      </c>
      <c r="C40" s="313" t="s">
        <v>233</v>
      </c>
      <c r="D40" s="313">
        <v>2009</v>
      </c>
      <c r="E40" s="313" t="s">
        <v>297</v>
      </c>
      <c r="F40" s="314">
        <v>9.73</v>
      </c>
      <c r="G40" s="315">
        <f>IF(+F40,+RANK(F40,F$5:F$49,1),0)</f>
        <v>38</v>
      </c>
      <c r="H40" s="314">
        <v>242</v>
      </c>
      <c r="I40" s="315">
        <f>IF(+H40,+RANK(H40,H$5:H$49,0),0)</f>
        <v>41</v>
      </c>
      <c r="J40" s="314">
        <v>18.38</v>
      </c>
      <c r="K40" s="315">
        <f>IF(+J40,+RANK(J40,J$5:J$49,0),0)</f>
        <v>35</v>
      </c>
      <c r="L40" s="316">
        <v>113.07</v>
      </c>
      <c r="M40" s="315">
        <f>IF(+L40,+RANK(L40,L$5:L$49,1),0)</f>
        <v>17</v>
      </c>
      <c r="N40" s="312">
        <f>+IF(+AND(+G40&gt;0,+I40&gt;0,+K40&gt;0,M40&gt;0),+G40+I40+K40+M40,"n")</f>
        <v>131</v>
      </c>
    </row>
    <row r="41" spans="2:14" ht="12.75">
      <c r="B41" s="312">
        <v>37</v>
      </c>
      <c r="C41" s="313" t="s">
        <v>238</v>
      </c>
      <c r="D41" s="313">
        <v>2009</v>
      </c>
      <c r="E41" s="313" t="s">
        <v>297</v>
      </c>
      <c r="F41" s="314">
        <v>9.23</v>
      </c>
      <c r="G41" s="315">
        <f>IF(+F41,+RANK(F41,F$5:F$49,1),0)</f>
        <v>32</v>
      </c>
      <c r="H41" s="314">
        <v>296</v>
      </c>
      <c r="I41" s="315">
        <f>IF(+H41,+RANK(H41,H$5:H$49,0),0)</f>
        <v>26</v>
      </c>
      <c r="J41" s="314">
        <v>12.38</v>
      </c>
      <c r="K41" s="315">
        <f>IF(+J41,+RANK(J41,J$5:J$49,0),0)</f>
        <v>43</v>
      </c>
      <c r="L41" s="316">
        <v>117.42</v>
      </c>
      <c r="M41" s="315">
        <f>IF(+L41,+RANK(L41,L$5:L$49,1),0)</f>
        <v>30</v>
      </c>
      <c r="N41" s="312">
        <f>+IF(+AND(+G41&gt;0,+I41&gt;0,+K41&gt;0,M41&gt;0),+G41+I41+K41+M41,"n")</f>
        <v>131</v>
      </c>
    </row>
    <row r="42" spans="2:14" ht="12.75">
      <c r="B42" s="312">
        <f>IF(+N42&lt;&gt;"n",+RANK(N42,N$5:N$49,1),0)</f>
        <v>38</v>
      </c>
      <c r="C42" s="313" t="s">
        <v>567</v>
      </c>
      <c r="D42" s="313">
        <v>2008</v>
      </c>
      <c r="E42" s="313" t="s">
        <v>860</v>
      </c>
      <c r="F42" s="314">
        <v>9.84</v>
      </c>
      <c r="G42" s="315">
        <f>IF(+F42,+RANK(F42,F$5:F$49,1),0)</f>
        <v>39</v>
      </c>
      <c r="H42" s="314">
        <v>276</v>
      </c>
      <c r="I42" s="315">
        <f>IF(+H42,+RANK(H42,H$5:H$49,0),0)</f>
        <v>32</v>
      </c>
      <c r="J42" s="314">
        <v>20</v>
      </c>
      <c r="K42" s="315">
        <f>IF(+J42,+RANK(J42,J$5:J$49,0),0)</f>
        <v>33</v>
      </c>
      <c r="L42" s="316">
        <v>122.6</v>
      </c>
      <c r="M42" s="315">
        <f>IF(+L42,+RANK(L42,L$5:L$49,1),0)</f>
        <v>35</v>
      </c>
      <c r="N42" s="312">
        <f t="shared" si="0"/>
        <v>139</v>
      </c>
    </row>
    <row r="43" spans="2:14" ht="12.75">
      <c r="B43" s="312">
        <f>IF(+N43&lt;&gt;"n",+RANK(N43,N$5:N$49,1),0)</f>
        <v>39</v>
      </c>
      <c r="C43" s="313" t="s">
        <v>596</v>
      </c>
      <c r="D43" s="313">
        <v>2009</v>
      </c>
      <c r="E43" s="313" t="s">
        <v>297</v>
      </c>
      <c r="F43" s="314">
        <v>9.12</v>
      </c>
      <c r="G43" s="315">
        <f>IF(+F43,+RANK(F43,F$5:F$49,1),0)</f>
        <v>28</v>
      </c>
      <c r="H43" s="314">
        <v>290</v>
      </c>
      <c r="I43" s="315">
        <f>IF(+H43,+RANK(H43,H$5:H$49,0),0)</f>
        <v>30</v>
      </c>
      <c r="J43" s="314">
        <v>14.31</v>
      </c>
      <c r="K43" s="315">
        <f>IF(+J43,+RANK(J43,J$5:J$49,0),0)</f>
        <v>42</v>
      </c>
      <c r="L43" s="316">
        <v>131.52</v>
      </c>
      <c r="M43" s="315">
        <f>IF(+L43,+RANK(L43,L$5:L$49,1),0)</f>
        <v>42</v>
      </c>
      <c r="N43" s="312">
        <f t="shared" si="0"/>
        <v>142</v>
      </c>
    </row>
    <row r="44" spans="2:14" ht="12.75">
      <c r="B44" s="312">
        <f>IF(+N44&lt;&gt;"n",+RANK(N44,N$5:N$49,1),0)</f>
        <v>40</v>
      </c>
      <c r="C44" s="313" t="s">
        <v>762</v>
      </c>
      <c r="D44" s="313">
        <v>2009</v>
      </c>
      <c r="E44" s="313" t="s">
        <v>872</v>
      </c>
      <c r="F44" s="314">
        <v>10</v>
      </c>
      <c r="G44" s="315">
        <f>IF(+F44,+RANK(F44,F$5:F$49,1),0)</f>
        <v>42</v>
      </c>
      <c r="H44" s="314">
        <v>251</v>
      </c>
      <c r="I44" s="315">
        <f>IF(+H44,+RANK(H44,H$5:H$49,0),0)</f>
        <v>40</v>
      </c>
      <c r="J44" s="314">
        <v>22.84</v>
      </c>
      <c r="K44" s="315">
        <f>IF(+J44,+RANK(J44,J$5:J$49,0),0)</f>
        <v>21</v>
      </c>
      <c r="L44" s="316">
        <v>126.67</v>
      </c>
      <c r="M44" s="315">
        <f>IF(+L44,+RANK(L44,L$5:L$49,1),0)</f>
        <v>40</v>
      </c>
      <c r="N44" s="312">
        <f t="shared" si="0"/>
        <v>143</v>
      </c>
    </row>
    <row r="45" spans="2:14" ht="12.75">
      <c r="B45" s="312">
        <f>IF(+N45&lt;&gt;"n",+RANK(N45,N$5:N$49,1),0)</f>
        <v>41</v>
      </c>
      <c r="C45" s="313" t="s">
        <v>260</v>
      </c>
      <c r="D45" s="313">
        <v>2009</v>
      </c>
      <c r="E45" s="313" t="s">
        <v>872</v>
      </c>
      <c r="F45" s="314">
        <v>9.95</v>
      </c>
      <c r="G45" s="315">
        <f>IF(+F45,+RANK(F45,F$5:F$49,1),0)</f>
        <v>41</v>
      </c>
      <c r="H45" s="314">
        <v>237</v>
      </c>
      <c r="I45" s="315">
        <f>IF(+H45,+RANK(H45,H$5:H$49,0),0)</f>
        <v>42</v>
      </c>
      <c r="J45" s="314">
        <v>24.82</v>
      </c>
      <c r="K45" s="315">
        <f>IF(+J45,+RANK(J45,J$5:J$49,0),0)</f>
        <v>20</v>
      </c>
      <c r="L45" s="316">
        <v>127.66</v>
      </c>
      <c r="M45" s="315">
        <f>IF(+L45,+RANK(L45,L$5:L$49,1),0)</f>
        <v>41</v>
      </c>
      <c r="N45" s="312">
        <f t="shared" si="0"/>
        <v>144</v>
      </c>
    </row>
    <row r="46" spans="2:14" ht="12.75">
      <c r="B46" s="312">
        <f>IF(+N46&lt;&gt;"n",+RANK(N46,N$5:N$49,1),0)</f>
        <v>42</v>
      </c>
      <c r="C46" s="313" t="s">
        <v>848</v>
      </c>
      <c r="D46" s="313">
        <v>2009</v>
      </c>
      <c r="E46" s="313" t="s">
        <v>303</v>
      </c>
      <c r="F46" s="314">
        <v>10.4</v>
      </c>
      <c r="G46" s="315">
        <f>IF(+F46,+RANK(F46,F$5:F$49,1),0)</f>
        <v>43</v>
      </c>
      <c r="H46" s="314">
        <v>224</v>
      </c>
      <c r="I46" s="315">
        <f>IF(+H46,+RANK(H46,H$5:H$49,0),0)</f>
        <v>43</v>
      </c>
      <c r="J46" s="314">
        <v>22.75</v>
      </c>
      <c r="K46" s="315">
        <f>IF(+J46,+RANK(J46,J$5:J$49,0),0)</f>
        <v>22</v>
      </c>
      <c r="L46" s="316">
        <v>142.61</v>
      </c>
      <c r="M46" s="315">
        <f>IF(+L46,+RANK(L46,L$5:L$49,1),0)</f>
        <v>44</v>
      </c>
      <c r="N46" s="312">
        <f t="shared" si="0"/>
        <v>152</v>
      </c>
    </row>
    <row r="47" spans="2:14" ht="12.75">
      <c r="B47" s="312">
        <f>IF(+N47&lt;&gt;"n",+RANK(N47,N$5:N$49,1),0)</f>
        <v>43</v>
      </c>
      <c r="C47" s="313" t="s">
        <v>853</v>
      </c>
      <c r="D47" s="313">
        <v>2009</v>
      </c>
      <c r="E47" s="313" t="s">
        <v>297</v>
      </c>
      <c r="F47" s="314">
        <v>9.58</v>
      </c>
      <c r="G47" s="315">
        <f>IF(+F47,+RANK(F47,F$5:F$49,1),0)</f>
        <v>36</v>
      </c>
      <c r="H47" s="314">
        <v>263</v>
      </c>
      <c r="I47" s="315">
        <f>IF(+H47,+RANK(H47,H$5:H$49,0),0)</f>
        <v>38</v>
      </c>
      <c r="J47" s="314">
        <v>11</v>
      </c>
      <c r="K47" s="315">
        <f>IF(+J47,+RANK(J47,J$5:J$49,0),0)</f>
        <v>44</v>
      </c>
      <c r="L47" s="316">
        <v>122.74</v>
      </c>
      <c r="M47" s="315">
        <f>IF(+L47,+RANK(L47,L$5:L$49,1),0)</f>
        <v>36</v>
      </c>
      <c r="N47" s="312">
        <f t="shared" si="0"/>
        <v>154</v>
      </c>
    </row>
    <row r="48" spans="2:14" ht="12.75">
      <c r="B48" s="312">
        <f>IF(+N48&lt;&gt;"n",+RANK(N48,N$5:N$49,1),0)</f>
        <v>44</v>
      </c>
      <c r="C48" s="313" t="s">
        <v>571</v>
      </c>
      <c r="D48" s="313">
        <v>2008</v>
      </c>
      <c r="E48" s="313" t="s">
        <v>297</v>
      </c>
      <c r="F48" s="314">
        <v>10.4</v>
      </c>
      <c r="G48" s="315">
        <f>IF(+F48,+RANK(F48,F$5:F$49,1),0)</f>
        <v>43</v>
      </c>
      <c r="H48" s="314">
        <v>263</v>
      </c>
      <c r="I48" s="315">
        <f>IF(+H48,+RANK(H48,H$5:H$49,0),0)</f>
        <v>38</v>
      </c>
      <c r="J48" s="314">
        <v>18.32</v>
      </c>
      <c r="K48" s="315">
        <f>IF(+J48,+RANK(J48,J$5:J$49,0),0)</f>
        <v>36</v>
      </c>
      <c r="L48" s="316">
        <v>131.62</v>
      </c>
      <c r="M48" s="315">
        <f>IF(+L48,+RANK(L48,L$5:L$49,1),0)</f>
        <v>43</v>
      </c>
      <c r="N48" s="312">
        <f t="shared" si="0"/>
        <v>160</v>
      </c>
    </row>
    <row r="49" spans="2:14" ht="12.75">
      <c r="B49" s="312">
        <f>IF(+N49&lt;&gt;"n",+RANK(N49,N$5:N$49,1),0)</f>
        <v>45</v>
      </c>
      <c r="C49" s="313" t="s">
        <v>270</v>
      </c>
      <c r="D49" s="313">
        <v>2009</v>
      </c>
      <c r="E49" s="313" t="s">
        <v>297</v>
      </c>
      <c r="F49" s="314">
        <v>11.42</v>
      </c>
      <c r="G49" s="315">
        <f>IF(+F49,+RANK(F49,F$5:F$49,1),0)</f>
        <v>45</v>
      </c>
      <c r="H49" s="314">
        <v>214</v>
      </c>
      <c r="I49" s="315">
        <f>IF(+H49,+RANK(H49,H$5:H$49,0),0)</f>
        <v>45</v>
      </c>
      <c r="J49" s="314">
        <v>10.63</v>
      </c>
      <c r="K49" s="315">
        <f>IF(+J49,+RANK(J49,J$5:J$49,0),0)</f>
        <v>45</v>
      </c>
      <c r="L49" s="316">
        <v>147.94</v>
      </c>
      <c r="M49" s="315">
        <f>IF(+L49,+RANK(L49,L$5:L$49,1),0)</f>
        <v>45</v>
      </c>
      <c r="N49" s="312">
        <f t="shared" si="0"/>
        <v>180</v>
      </c>
    </row>
  </sheetData>
  <sheetProtection/>
  <mergeCells count="3">
    <mergeCell ref="A1:O1"/>
    <mergeCell ref="A2:O2"/>
    <mergeCell ref="A3:O3"/>
  </mergeCells>
  <conditionalFormatting sqref="B5:B49">
    <cfRule type="cellIs" priority="5" dxfId="6" operator="equal" stopIfTrue="1">
      <formula>1</formula>
    </cfRule>
    <cfRule type="cellIs" priority="6" dxfId="5" operator="equal" stopIfTrue="1">
      <formula>2</formula>
    </cfRule>
    <cfRule type="cellIs" priority="7" dxfId="4" operator="equal" stopIfTrue="1">
      <formula>3</formula>
    </cfRule>
  </conditionalFormatting>
  <conditionalFormatting sqref="G5:G49 I5:I49 K5:M49">
    <cfRule type="cellIs" priority="1" dxfId="3" operator="between" stopIfTrue="1">
      <formula>3</formula>
      <formula>3</formula>
    </cfRule>
    <cfRule type="cellIs" priority="2" dxfId="2" operator="between" stopIfTrue="1">
      <formula>2</formula>
      <formula>2</formula>
    </cfRule>
    <cfRule type="cellIs" priority="3" dxfId="0" operator="between" stopIfTrue="1">
      <formula>1</formula>
      <formula>1</formula>
    </cfRule>
    <cfRule type="cellIs" priority="4" dxfId="0" operator="between" stopIfTrue="1">
      <formula>2</formula>
      <formula>2</formula>
    </cfRule>
  </conditionalFormatting>
  <printOptions/>
  <pageMargins left="0.3541666666666667" right="0.40625" top="0.3958333333333333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2017-09-20T08:08:49Z</cp:lastPrinted>
  <dcterms:created xsi:type="dcterms:W3CDTF">2002-11-09T13:44:01Z</dcterms:created>
  <dcterms:modified xsi:type="dcterms:W3CDTF">2017-09-20T08:09:21Z</dcterms:modified>
  <cp:category/>
  <cp:version/>
  <cp:contentType/>
  <cp:contentStatus/>
</cp:coreProperties>
</file>