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415" tabRatio="964" activeTab="0"/>
  </bookViews>
  <sheets>
    <sheet name="družstva dívky" sheetId="1" r:id="rId1"/>
    <sheet name="družstva hoši" sheetId="2" r:id="rId2"/>
    <sheet name="1.kolo" sheetId="3" r:id="rId3"/>
    <sheet name="2.kolo" sheetId="4" r:id="rId4"/>
    <sheet name="3.kolo" sheetId="5" r:id="rId5"/>
    <sheet name="4.kolo" sheetId="6" r:id="rId6"/>
  </sheets>
  <definedNames/>
  <calcPr fullCalcOnLoad="1"/>
</workbook>
</file>

<file path=xl/sharedStrings.xml><?xml version="1.0" encoding="utf-8"?>
<sst xmlns="http://schemas.openxmlformats.org/spreadsheetml/2006/main" count="4610" uniqueCount="1634">
  <si>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</si>
  <si>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</si>
  <si>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</si>
  <si>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</si>
  <si>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</si>
  <si>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</si>
  <si>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</si>
  <si>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</si>
  <si>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</si>
  <si>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</si>
  <si>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</si>
  <si>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</si>
  <si>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</si>
  <si>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</si>
  <si>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</si>
  <si>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</si>
  <si>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</si>
  <si>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</si>
  <si>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</si>
  <si>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</si>
  <si>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</si>
  <si>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</si>
  <si>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</si>
  <si>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</si>
  <si>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</si>
  <si>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</si>
  <si>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</si>
  <si>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</si>
  <si>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</si>
  <si>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</si>
  <si>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</si>
  <si>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TJ Jäkl Karviná</t>
  </si>
  <si>
    <t>33.</t>
  </si>
  <si>
    <t>TJ Valašské Meziříčí</t>
  </si>
  <si>
    <t>SSK Vítkovice</t>
  </si>
  <si>
    <t>1</t>
  </si>
  <si>
    <t>34.</t>
  </si>
  <si>
    <t>19</t>
  </si>
  <si>
    <t>35.</t>
  </si>
  <si>
    <t>36.</t>
  </si>
  <si>
    <t>37.</t>
  </si>
  <si>
    <t>3.kolo</t>
  </si>
  <si>
    <t>4.kolo</t>
  </si>
  <si>
    <t>5.kolo</t>
  </si>
  <si>
    <t>oddíl</t>
  </si>
  <si>
    <t>poř.</t>
  </si>
  <si>
    <t>hl.body</t>
  </si>
  <si>
    <t>celkově</t>
  </si>
  <si>
    <t>pom. b.</t>
  </si>
  <si>
    <t>1. kolo</t>
  </si>
  <si>
    <t>hl.b.</t>
  </si>
  <si>
    <t>pom.b.</t>
  </si>
  <si>
    <t>2. kolo</t>
  </si>
  <si>
    <t>6. kolo</t>
  </si>
  <si>
    <t>7. kolo</t>
  </si>
  <si>
    <t>2.</t>
  </si>
  <si>
    <t>3.</t>
  </si>
  <si>
    <t>4.</t>
  </si>
  <si>
    <t>5.</t>
  </si>
  <si>
    <t>6.</t>
  </si>
  <si>
    <t>7.</t>
  </si>
  <si>
    <t>8.</t>
  </si>
  <si>
    <t>40</t>
  </si>
  <si>
    <t>9.</t>
  </si>
  <si>
    <t>10.</t>
  </si>
  <si>
    <t>11.</t>
  </si>
  <si>
    <t>12.</t>
  </si>
  <si>
    <t>AK EZ Kopřivnice B</t>
  </si>
  <si>
    <t>AK EZ Kopřivnice A</t>
  </si>
  <si>
    <t>Atletika Poruba</t>
  </si>
  <si>
    <t>24</t>
  </si>
  <si>
    <t>23</t>
  </si>
  <si>
    <t>21</t>
  </si>
  <si>
    <t>20</t>
  </si>
  <si>
    <t>16</t>
  </si>
  <si>
    <t>14</t>
  </si>
  <si>
    <t>27</t>
  </si>
  <si>
    <t>22</t>
  </si>
  <si>
    <t>18</t>
  </si>
  <si>
    <t>17</t>
  </si>
  <si>
    <t>12</t>
  </si>
  <si>
    <t>15</t>
  </si>
  <si>
    <t>13</t>
  </si>
  <si>
    <t>25</t>
  </si>
  <si>
    <t>29</t>
  </si>
  <si>
    <t>32</t>
  </si>
  <si>
    <t>35</t>
  </si>
  <si>
    <t>hlavní body</t>
  </si>
  <si>
    <t>pomocné body</t>
  </si>
  <si>
    <t>TJ TŽ Třinec</t>
  </si>
  <si>
    <t>Beskydský pohár přípravek 2017</t>
  </si>
  <si>
    <t>5.ročník</t>
  </si>
  <si>
    <t xml:space="preserve">TJ Valašské Meziříčí </t>
  </si>
  <si>
    <t xml:space="preserve">TJ TŽ Třinec </t>
  </si>
  <si>
    <t>Pořadí družstev hoši</t>
  </si>
  <si>
    <t>Pořadí družstev dívky</t>
  </si>
  <si>
    <t>ŠSK Příbor</t>
  </si>
  <si>
    <t>TJ Slezan Frýdek-Místek</t>
  </si>
  <si>
    <t>Pořadí družstev dívky 1.kolo</t>
  </si>
  <si>
    <t>Dívky 2006/2007 - 900 m</t>
  </si>
  <si>
    <t>Pořadí družstev hoši 1.kolo</t>
  </si>
  <si>
    <t>AO Slávia Havířov</t>
  </si>
  <si>
    <t>Frýdek-Místek            1. závod         18. 3. 2017</t>
  </si>
  <si>
    <t>0</t>
  </si>
  <si>
    <t xml:space="preserve">    0</t>
  </si>
  <si>
    <t xml:space="preserve">    7</t>
  </si>
  <si>
    <t>Pešlová Patricie</t>
  </si>
  <si>
    <t>2006</t>
  </si>
  <si>
    <t>3:26 min.</t>
  </si>
  <si>
    <t>Boková Zuzana</t>
  </si>
  <si>
    <t>3:27</t>
  </si>
  <si>
    <t>Hrčková Julie</t>
  </si>
  <si>
    <t>Slezan FM</t>
  </si>
  <si>
    <t>3:30</t>
  </si>
  <si>
    <t>Mendreková Kateřina</t>
  </si>
  <si>
    <t>3:31</t>
  </si>
  <si>
    <t>Lieblová Tereza</t>
  </si>
  <si>
    <t>3:36</t>
  </si>
  <si>
    <t>Bělunková Michaela</t>
  </si>
  <si>
    <t>3:37</t>
  </si>
  <si>
    <t>Kubajurová Tereza</t>
  </si>
  <si>
    <t>2007</t>
  </si>
  <si>
    <t>3:41</t>
  </si>
  <si>
    <t>Václavíková Anna</t>
  </si>
  <si>
    <t>3:42</t>
  </si>
  <si>
    <t>Káňová Barbora</t>
  </si>
  <si>
    <t>3:44</t>
  </si>
  <si>
    <t>Glosová Kateřina</t>
  </si>
  <si>
    <t>3:45</t>
  </si>
  <si>
    <t>Hanzelková Amálie</t>
  </si>
  <si>
    <t>3:46</t>
  </si>
  <si>
    <t>Hrčková Bára</t>
  </si>
  <si>
    <t>3:47</t>
  </si>
  <si>
    <t>Brozdová Darina</t>
  </si>
  <si>
    <t>3:50</t>
  </si>
  <si>
    <t>Burová Tereza</t>
  </si>
  <si>
    <t>3:52</t>
  </si>
  <si>
    <t>Káňová Kristýna</t>
  </si>
  <si>
    <t>3:53</t>
  </si>
  <si>
    <t>Bystřičanová Barbora</t>
  </si>
  <si>
    <t>Drozdová Lucie</t>
  </si>
  <si>
    <t>3:56</t>
  </si>
  <si>
    <t>Svobodová Sabina</t>
  </si>
  <si>
    <t>3:58</t>
  </si>
  <si>
    <t>Jurošová Lucie</t>
  </si>
  <si>
    <t>3:59</t>
  </si>
  <si>
    <t>Šímová Barbora</t>
  </si>
  <si>
    <t>4:00</t>
  </si>
  <si>
    <t>Poštulková Petra</t>
  </si>
  <si>
    <t>4:01</t>
  </si>
  <si>
    <t>Tomicová Marie</t>
  </si>
  <si>
    <t>Janošková Adéla</t>
  </si>
  <si>
    <t>4:02</t>
  </si>
  <si>
    <t>Kvitová Veronika</t>
  </si>
  <si>
    <t>Pluskalová Michaela</t>
  </si>
  <si>
    <t>4:03</t>
  </si>
  <si>
    <t>Mošťková Hana</t>
  </si>
  <si>
    <t>4:05</t>
  </si>
  <si>
    <t>Ningerová Barbora</t>
  </si>
  <si>
    <t>Magerová Elen</t>
  </si>
  <si>
    <t>Kavková Martina</t>
  </si>
  <si>
    <t>4:07</t>
  </si>
  <si>
    <t>Bartoňová Tereza</t>
  </si>
  <si>
    <t>Ningerová Hana</t>
  </si>
  <si>
    <t>4:09</t>
  </si>
  <si>
    <t>Nováčková Dominika</t>
  </si>
  <si>
    <t>Malinková Andrea</t>
  </si>
  <si>
    <t>4:10</t>
  </si>
  <si>
    <t>Čajánková Julie</t>
  </si>
  <si>
    <t>Kožuchová Nela</t>
  </si>
  <si>
    <t>4:11</t>
  </si>
  <si>
    <t>Kuřilová Kateřina</t>
  </si>
  <si>
    <t>4:12</t>
  </si>
  <si>
    <t>Brchelová Adéla</t>
  </si>
  <si>
    <t>38.</t>
  </si>
  <si>
    <t>Kretková Ester</t>
  </si>
  <si>
    <t>4:13</t>
  </si>
  <si>
    <t>39.</t>
  </si>
  <si>
    <t>Kolčařová Nela</t>
  </si>
  <si>
    <t>4:14</t>
  </si>
  <si>
    <t>40.</t>
  </si>
  <si>
    <t>Kohutová Zuzana</t>
  </si>
  <si>
    <t>4:15</t>
  </si>
  <si>
    <t>41.</t>
  </si>
  <si>
    <t>Krčková Alena</t>
  </si>
  <si>
    <t>42.</t>
  </si>
  <si>
    <t>Maierová Sofie</t>
  </si>
  <si>
    <t>43.</t>
  </si>
  <si>
    <t>Pindejová Simona</t>
  </si>
  <si>
    <t>4:16</t>
  </si>
  <si>
    <t>44.</t>
  </si>
  <si>
    <t>Keberlová Adéla</t>
  </si>
  <si>
    <t>45.</t>
  </si>
  <si>
    <t>Kobielusz Julia</t>
  </si>
  <si>
    <t>46.</t>
  </si>
  <si>
    <t>Kašpárková Adéla</t>
  </si>
  <si>
    <t>4:17</t>
  </si>
  <si>
    <t>47.</t>
  </si>
  <si>
    <t>Bilková Adéla</t>
  </si>
  <si>
    <t>48.</t>
  </si>
  <si>
    <t>Brázdilová Karolína</t>
  </si>
  <si>
    <t>4:19</t>
  </si>
  <si>
    <t>49.</t>
  </si>
  <si>
    <t>Belasová Veronika</t>
  </si>
  <si>
    <t>4:29</t>
  </si>
  <si>
    <t>50.</t>
  </si>
  <si>
    <t>Pošvancová Tereza</t>
  </si>
  <si>
    <t>4:31</t>
  </si>
  <si>
    <t>51.</t>
  </si>
  <si>
    <t>Kubečková Natálie</t>
  </si>
  <si>
    <t>4:32</t>
  </si>
  <si>
    <t>52.</t>
  </si>
  <si>
    <t>Oravová Alžběta</t>
  </si>
  <si>
    <t>4:34</t>
  </si>
  <si>
    <t>53.</t>
  </si>
  <si>
    <t>Znašiková Victorie</t>
  </si>
  <si>
    <t>4:36</t>
  </si>
  <si>
    <t>54.</t>
  </si>
  <si>
    <t>Hrůzová Zuzana</t>
  </si>
  <si>
    <t>4:37</t>
  </si>
  <si>
    <t>55.</t>
  </si>
  <si>
    <t>Holoubková Kateřina</t>
  </si>
  <si>
    <t>56.</t>
  </si>
  <si>
    <t>Vránová Lucie</t>
  </si>
  <si>
    <t>4:41</t>
  </si>
  <si>
    <t>57.</t>
  </si>
  <si>
    <t>Machynová Barbora</t>
  </si>
  <si>
    <t>4:42</t>
  </si>
  <si>
    <t>58.</t>
  </si>
  <si>
    <t>Štěpánková Zuzana</t>
  </si>
  <si>
    <t>4:44</t>
  </si>
  <si>
    <t>59.</t>
  </si>
  <si>
    <t>Pryczková Nikola</t>
  </si>
  <si>
    <t>4:49</t>
  </si>
  <si>
    <t>Chlapci 2006/2007 - 900 m</t>
  </si>
  <si>
    <t>Hanzelka Daniel</t>
  </si>
  <si>
    <t>AK EZ Kopřivnice  A</t>
  </si>
  <si>
    <t>3:10 min.</t>
  </si>
  <si>
    <t>Klimas Jan</t>
  </si>
  <si>
    <t>3:13</t>
  </si>
  <si>
    <t>Melčák Matěj</t>
  </si>
  <si>
    <t>3:14</t>
  </si>
  <si>
    <t>Charvátek Jan</t>
  </si>
  <si>
    <t>3:19</t>
  </si>
  <si>
    <t>Folwarczny David</t>
  </si>
  <si>
    <t>3:21</t>
  </si>
  <si>
    <t>Bohm Filip</t>
  </si>
  <si>
    <t>3:25</t>
  </si>
  <si>
    <t>Pavelka Tomáš</t>
  </si>
  <si>
    <t>3:26</t>
  </si>
  <si>
    <t>Jarolím Filip</t>
  </si>
  <si>
    <t>Kocián Michal</t>
  </si>
  <si>
    <t>Juřena Josef</t>
  </si>
  <si>
    <t>3:29</t>
  </si>
  <si>
    <t>Raška Vojtěch</t>
  </si>
  <si>
    <t>Mikulík Ondřej</t>
  </si>
  <si>
    <t>David Tomáš</t>
  </si>
  <si>
    <t>Dostál Daniel</t>
  </si>
  <si>
    <t>3:32</t>
  </si>
  <si>
    <t>Říha Prokop</t>
  </si>
  <si>
    <t>3:33</t>
  </si>
  <si>
    <t>Marek Štěpán</t>
  </si>
  <si>
    <t>3:34</t>
  </si>
  <si>
    <t>Bok Matěj</t>
  </si>
  <si>
    <t>3:35</t>
  </si>
  <si>
    <t>Jányš Jakub</t>
  </si>
  <si>
    <t>Bardoň Jindřich</t>
  </si>
  <si>
    <t>Gajdušek Adam</t>
  </si>
  <si>
    <t>AL EZ Kopřivnice A</t>
  </si>
  <si>
    <t>3:38</t>
  </si>
  <si>
    <t>Giergiel František</t>
  </si>
  <si>
    <t>3:43</t>
  </si>
  <si>
    <t>Fojtík Jakub</t>
  </si>
  <si>
    <t>Holub Jakub</t>
  </si>
  <si>
    <t>Veliký Sebastian</t>
  </si>
  <si>
    <t>3:48</t>
  </si>
  <si>
    <t>Helstein Tobiáš</t>
  </si>
  <si>
    <t>3:51</t>
  </si>
  <si>
    <t>26</t>
  </si>
  <si>
    <t>Machetanz Jakub</t>
  </si>
  <si>
    <t>Novák Vojtěch</t>
  </si>
  <si>
    <t>28</t>
  </si>
  <si>
    <t>Vogl Oliver</t>
  </si>
  <si>
    <t>3:55</t>
  </si>
  <si>
    <t>Maslaňák Jakub</t>
  </si>
  <si>
    <t>3:57</t>
  </si>
  <si>
    <t>30</t>
  </si>
  <si>
    <t>Stanovský Petr</t>
  </si>
  <si>
    <t>31</t>
  </si>
  <si>
    <t>Bulka Daniel</t>
  </si>
  <si>
    <t>Mališ Eduard</t>
  </si>
  <si>
    <t>33</t>
  </si>
  <si>
    <t>Kaczmarczyk Filip</t>
  </si>
  <si>
    <t>34</t>
  </si>
  <si>
    <t>Rusz Bruno</t>
  </si>
  <si>
    <t>Frydrych Tomáš</t>
  </si>
  <si>
    <t>36</t>
  </si>
  <si>
    <t>Veselý Šimon</t>
  </si>
  <si>
    <t>37</t>
  </si>
  <si>
    <t>Mitrenga Šimon</t>
  </si>
  <si>
    <t>38</t>
  </si>
  <si>
    <t>Šelong Vojtěch</t>
  </si>
  <si>
    <t>39</t>
  </si>
  <si>
    <t>Smutný Matěj</t>
  </si>
  <si>
    <t>4:04</t>
  </si>
  <si>
    <t>Ebr Pavel</t>
  </si>
  <si>
    <t>4:06</t>
  </si>
  <si>
    <t>41</t>
  </si>
  <si>
    <t>Beneš Richard</t>
  </si>
  <si>
    <t>4:08</t>
  </si>
  <si>
    <t>42</t>
  </si>
  <si>
    <t>Mordáč David</t>
  </si>
  <si>
    <t>43</t>
  </si>
  <si>
    <t>Kobielusz Vojtěch</t>
  </si>
  <si>
    <t>44</t>
  </si>
  <si>
    <t>Kocián Kryštof</t>
  </si>
  <si>
    <t>4:18</t>
  </si>
  <si>
    <t>45</t>
  </si>
  <si>
    <t>Kovář Tomáš</t>
  </si>
  <si>
    <t>4:21</t>
  </si>
  <si>
    <t>46</t>
  </si>
  <si>
    <t>Peterka Lukáš</t>
  </si>
  <si>
    <t>4:22</t>
  </si>
  <si>
    <t>47</t>
  </si>
  <si>
    <t>Mrázek Tomáš</t>
  </si>
  <si>
    <t>48</t>
  </si>
  <si>
    <t>Mynář Martin</t>
  </si>
  <si>
    <t>4:24</t>
  </si>
  <si>
    <t>49</t>
  </si>
  <si>
    <t>Przybyla Tomáš</t>
  </si>
  <si>
    <t>4:26</t>
  </si>
  <si>
    <t>50</t>
  </si>
  <si>
    <t>Mrózek Jan</t>
  </si>
  <si>
    <t>51</t>
  </si>
  <si>
    <t>Mrózek Max</t>
  </si>
  <si>
    <t>150</t>
  </si>
  <si>
    <t>110</t>
  </si>
  <si>
    <t xml:space="preserve">  86</t>
  </si>
  <si>
    <t xml:space="preserve">  62</t>
  </si>
  <si>
    <t xml:space="preserve">  44</t>
  </si>
  <si>
    <t xml:space="preserve">  29</t>
  </si>
  <si>
    <t>189</t>
  </si>
  <si>
    <t xml:space="preserve">  88</t>
  </si>
  <si>
    <t xml:space="preserve">  74</t>
  </si>
  <si>
    <t xml:space="preserve">  73</t>
  </si>
  <si>
    <t xml:space="preserve">  59</t>
  </si>
  <si>
    <t xml:space="preserve">    5</t>
  </si>
  <si>
    <t>Celkem</t>
  </si>
  <si>
    <t>Jméno</t>
  </si>
  <si>
    <t>roč.</t>
  </si>
  <si>
    <t>Oddíl</t>
  </si>
  <si>
    <t>60m</t>
  </si>
  <si>
    <t>Body</t>
  </si>
  <si>
    <t>dálka</t>
  </si>
  <si>
    <t>míček</t>
  </si>
  <si>
    <t>600m</t>
  </si>
  <si>
    <t>Poř.</t>
  </si>
  <si>
    <t>KOPRI A</t>
  </si>
  <si>
    <t>9,18</t>
  </si>
  <si>
    <t>3,87</t>
  </si>
  <si>
    <t>36,81</t>
  </si>
  <si>
    <t>00,38</t>
  </si>
  <si>
    <t>01.</t>
  </si>
  <si>
    <t>9,23</t>
  </si>
  <si>
    <t>4,19</t>
  </si>
  <si>
    <t>33,47</t>
  </si>
  <si>
    <t>02,54</t>
  </si>
  <si>
    <t>02.</t>
  </si>
  <si>
    <t>FMIST</t>
  </si>
  <si>
    <t>8,91</t>
  </si>
  <si>
    <t>3,97</t>
  </si>
  <si>
    <t>30,82</t>
  </si>
  <si>
    <t>06,33</t>
  </si>
  <si>
    <t>03.</t>
  </si>
  <si>
    <t>200</t>
  </si>
  <si>
    <t>TJVME</t>
  </si>
  <si>
    <t>9,76</t>
  </si>
  <si>
    <t>3,99</t>
  </si>
  <si>
    <t>44,26</t>
  </si>
  <si>
    <t>11,94</t>
  </si>
  <si>
    <t>04.</t>
  </si>
  <si>
    <t>9,62</t>
  </si>
  <si>
    <t>3,54</t>
  </si>
  <si>
    <t>35,15</t>
  </si>
  <si>
    <t>03,36</t>
  </si>
  <si>
    <t>05.</t>
  </si>
  <si>
    <t>9,33</t>
  </si>
  <si>
    <t>3,83</t>
  </si>
  <si>
    <t>24,20</t>
  </si>
  <si>
    <t>05,23</t>
  </si>
  <si>
    <t>06.</t>
  </si>
  <si>
    <t>KARVI</t>
  </si>
  <si>
    <t>9,64</t>
  </si>
  <si>
    <t>3,84</t>
  </si>
  <si>
    <t>25,04</t>
  </si>
  <si>
    <t>03,62</t>
  </si>
  <si>
    <t>07.</t>
  </si>
  <si>
    <t>Ermisová Lea</t>
  </si>
  <si>
    <t>9,37</t>
  </si>
  <si>
    <t>3,89</t>
  </si>
  <si>
    <t>29,26</t>
  </si>
  <si>
    <t>16,94</t>
  </si>
  <si>
    <t>08.</t>
  </si>
  <si>
    <t>9,95</t>
  </si>
  <si>
    <t>3,64</t>
  </si>
  <si>
    <t>22,25</t>
  </si>
  <si>
    <t>57,89</t>
  </si>
  <si>
    <t>09.</t>
  </si>
  <si>
    <t>TZTRI</t>
  </si>
  <si>
    <t>9,50</t>
  </si>
  <si>
    <t>25,55</t>
  </si>
  <si>
    <t>14,08</t>
  </si>
  <si>
    <t>Benišová Petra</t>
  </si>
  <si>
    <t>9,46</t>
  </si>
  <si>
    <t>3,62</t>
  </si>
  <si>
    <t>29,96</t>
  </si>
  <si>
    <t>19,46</t>
  </si>
  <si>
    <t>10,07</t>
  </si>
  <si>
    <t>3,34</t>
  </si>
  <si>
    <t>25,89</t>
  </si>
  <si>
    <t>05,96</t>
  </si>
  <si>
    <t>Mihalčíková Anna</t>
  </si>
  <si>
    <t>VITKO</t>
  </si>
  <si>
    <t>9,83</t>
  </si>
  <si>
    <t>3,66</t>
  </si>
  <si>
    <t>23,48</t>
  </si>
  <si>
    <t>12,75</t>
  </si>
  <si>
    <t>Bačová Daniela</t>
  </si>
  <si>
    <t>9,75</t>
  </si>
  <si>
    <t>23,33</t>
  </si>
  <si>
    <t>15,20</t>
  </si>
  <si>
    <t>9,60</t>
  </si>
  <si>
    <t>3,52</t>
  </si>
  <si>
    <t>16,42</t>
  </si>
  <si>
    <t>10,62</t>
  </si>
  <si>
    <t>Kotrysová Adéla</t>
  </si>
  <si>
    <t>SLHAV</t>
  </si>
  <si>
    <t>9,66</t>
  </si>
  <si>
    <t>3,44</t>
  </si>
  <si>
    <t>14,72</t>
  </si>
  <si>
    <t>09,21</t>
  </si>
  <si>
    <t>Procházková Ema</t>
  </si>
  <si>
    <t>9,11</t>
  </si>
  <si>
    <t>3,60</t>
  </si>
  <si>
    <t>12,80</t>
  </si>
  <si>
    <t>27,72</t>
  </si>
  <si>
    <t>9,92</t>
  </si>
  <si>
    <t>3,39</t>
  </si>
  <si>
    <t>19,08</t>
  </si>
  <si>
    <t>12,73</t>
  </si>
  <si>
    <t>PORUB</t>
  </si>
  <si>
    <t>9,67</t>
  </si>
  <si>
    <t>3,49</t>
  </si>
  <si>
    <t>17,40</t>
  </si>
  <si>
    <t>17,74</t>
  </si>
  <si>
    <t>9,80</t>
  </si>
  <si>
    <t>3,43</t>
  </si>
  <si>
    <t>24,80</t>
  </si>
  <si>
    <t>23,38</t>
  </si>
  <si>
    <t>3,50</t>
  </si>
  <si>
    <t>22,06</t>
  </si>
  <si>
    <t>21,30</t>
  </si>
  <si>
    <t>Kvapilová Natálie</t>
  </si>
  <si>
    <t>9,57</t>
  </si>
  <si>
    <t>3,36</t>
  </si>
  <si>
    <t>22,22</t>
  </si>
  <si>
    <t>26,41</t>
  </si>
  <si>
    <t>Šandorová Kristýna</t>
  </si>
  <si>
    <t>9,96</t>
  </si>
  <si>
    <t>3,37</t>
  </si>
  <si>
    <t>25,42</t>
  </si>
  <si>
    <t>22,17</t>
  </si>
  <si>
    <t>3,03</t>
  </si>
  <si>
    <t>23,86</t>
  </si>
  <si>
    <t>16,44</t>
  </si>
  <si>
    <t>10,05</t>
  </si>
  <si>
    <t>3,26</t>
  </si>
  <si>
    <t>28,60</t>
  </si>
  <si>
    <t>24,05</t>
  </si>
  <si>
    <t>Daňková Dora</t>
  </si>
  <si>
    <t>3,25</t>
  </si>
  <si>
    <t>15,45</t>
  </si>
  <si>
    <t>12,98</t>
  </si>
  <si>
    <t>10,52</t>
  </si>
  <si>
    <t>3,46</t>
  </si>
  <si>
    <t>20,92</t>
  </si>
  <si>
    <t>12,83</t>
  </si>
  <si>
    <t>26,03</t>
  </si>
  <si>
    <t>27,42</t>
  </si>
  <si>
    <t>9,70</t>
  </si>
  <si>
    <t>20,69</t>
  </si>
  <si>
    <t>27,56</t>
  </si>
  <si>
    <t>PRIBO</t>
  </si>
  <si>
    <t>17,38</t>
  </si>
  <si>
    <t>24,87</t>
  </si>
  <si>
    <t>10,22</t>
  </si>
  <si>
    <t>3,57</t>
  </si>
  <si>
    <t>19,96</t>
  </si>
  <si>
    <t>23,09</t>
  </si>
  <si>
    <t>10,32</t>
  </si>
  <si>
    <t>23,88</t>
  </si>
  <si>
    <t>22,23</t>
  </si>
  <si>
    <t>10,17</t>
  </si>
  <si>
    <t>3,07</t>
  </si>
  <si>
    <t>20,73</t>
  </si>
  <si>
    <t>17,16</t>
  </si>
  <si>
    <t>9,49</t>
  </si>
  <si>
    <t>3,08</t>
  </si>
  <si>
    <t>11,89</t>
  </si>
  <si>
    <t>22,76</t>
  </si>
  <si>
    <t>Vávrová Michaela</t>
  </si>
  <si>
    <t>9,78</t>
  </si>
  <si>
    <t>2,67</t>
  </si>
  <si>
    <t>15,26</t>
  </si>
  <si>
    <t>14,22</t>
  </si>
  <si>
    <t>Chylová Petra</t>
  </si>
  <si>
    <t>19,52</t>
  </si>
  <si>
    <t>20,72</t>
  </si>
  <si>
    <t>Vavrečková Eliška</t>
  </si>
  <si>
    <t>3,18</t>
  </si>
  <si>
    <t>13,38</t>
  </si>
  <si>
    <t>13,67</t>
  </si>
  <si>
    <t>Kovalská Tereza</t>
  </si>
  <si>
    <t>9,97</t>
  </si>
  <si>
    <t>2,93</t>
  </si>
  <si>
    <t>18,12</t>
  </si>
  <si>
    <t>19,64</t>
  </si>
  <si>
    <t>Wránová Lucie</t>
  </si>
  <si>
    <t>9,65</t>
  </si>
  <si>
    <t>3,20</t>
  </si>
  <si>
    <t>27,77</t>
  </si>
  <si>
    <t>50,72</t>
  </si>
  <si>
    <t>10,41</t>
  </si>
  <si>
    <t>17,00</t>
  </si>
  <si>
    <t>20,42</t>
  </si>
  <si>
    <t>Jedličková Natalie</t>
  </si>
  <si>
    <t>3,22</t>
  </si>
  <si>
    <t>19,22</t>
  </si>
  <si>
    <t>22,61</t>
  </si>
  <si>
    <t>9,72</t>
  </si>
  <si>
    <t>18,55</t>
  </si>
  <si>
    <t>35,34</t>
  </si>
  <si>
    <t>10,55</t>
  </si>
  <si>
    <t>3,13</t>
  </si>
  <si>
    <t>23,87</t>
  </si>
  <si>
    <t>08,88</t>
  </si>
  <si>
    <t>10,59</t>
  </si>
  <si>
    <t>3,09</t>
  </si>
  <si>
    <t>25,59</t>
  </si>
  <si>
    <t>20,68</t>
  </si>
  <si>
    <t>10,25</t>
  </si>
  <si>
    <t>27,44</t>
  </si>
  <si>
    <t>40,40</t>
  </si>
  <si>
    <t>Brlicová Kamila</t>
  </si>
  <si>
    <t>10,21</t>
  </si>
  <si>
    <t>3,21</t>
  </si>
  <si>
    <t>13,91</t>
  </si>
  <si>
    <t>19,79</t>
  </si>
  <si>
    <t>Moocová Sara</t>
  </si>
  <si>
    <t>9,91</t>
  </si>
  <si>
    <t>14,58</t>
  </si>
  <si>
    <t>29,87</t>
  </si>
  <si>
    <t>Juráková Anežka</t>
  </si>
  <si>
    <t>10,24</t>
  </si>
  <si>
    <t>3,30</t>
  </si>
  <si>
    <t>18,58</t>
  </si>
  <si>
    <t>26,72</t>
  </si>
  <si>
    <t>Janošková Amálie</t>
  </si>
  <si>
    <t>3,06</t>
  </si>
  <si>
    <t>20,40</t>
  </si>
  <si>
    <t>18,51</t>
  </si>
  <si>
    <t>3,19</t>
  </si>
  <si>
    <t>21,80</t>
  </si>
  <si>
    <t>17,34</t>
  </si>
  <si>
    <t>10,10</t>
  </si>
  <si>
    <t>12,46</t>
  </si>
  <si>
    <t>26,52</t>
  </si>
  <si>
    <t>10,38</t>
  </si>
  <si>
    <t>12,51</t>
  </si>
  <si>
    <t>21,77</t>
  </si>
  <si>
    <t>10,16</t>
  </si>
  <si>
    <t>13,75</t>
  </si>
  <si>
    <t>30,43</t>
  </si>
  <si>
    <t>Martynková Anna</t>
  </si>
  <si>
    <t>2,87</t>
  </si>
  <si>
    <t>7,39</t>
  </si>
  <si>
    <t>20,51</t>
  </si>
  <si>
    <t>3,65</t>
  </si>
  <si>
    <t>14,05</t>
  </si>
  <si>
    <t>DNF</t>
  </si>
  <si>
    <t>Křížová Karolína</t>
  </si>
  <si>
    <t>19,00</t>
  </si>
  <si>
    <t>40,51</t>
  </si>
  <si>
    <t>9,82</t>
  </si>
  <si>
    <t>2,94</t>
  </si>
  <si>
    <t>14,61</t>
  </si>
  <si>
    <t>32,94</t>
  </si>
  <si>
    <t>10,43</t>
  </si>
  <si>
    <t>18,20</t>
  </si>
  <si>
    <t>33,99</t>
  </si>
  <si>
    <t>Šenkeříková Lucie</t>
  </si>
  <si>
    <t>10,79</t>
  </si>
  <si>
    <t>3,14</t>
  </si>
  <si>
    <t>13,30</t>
  </si>
  <si>
    <t>18,41</t>
  </si>
  <si>
    <t>Večeřová Veronika</t>
  </si>
  <si>
    <t>11,18</t>
  </si>
  <si>
    <t>19,56</t>
  </si>
  <si>
    <t>20,48</t>
  </si>
  <si>
    <t>60.</t>
  </si>
  <si>
    <t>Sikorová Natálie</t>
  </si>
  <si>
    <t>10,26</t>
  </si>
  <si>
    <t>16,71</t>
  </si>
  <si>
    <t>33,06</t>
  </si>
  <si>
    <t>61.</t>
  </si>
  <si>
    <t>Szymonková Barbora</t>
  </si>
  <si>
    <t>10,92</t>
  </si>
  <si>
    <t>3,27</t>
  </si>
  <si>
    <t>23,78</t>
  </si>
  <si>
    <t>32,22</t>
  </si>
  <si>
    <t>62.</t>
  </si>
  <si>
    <t>Mošťková Kateřina</t>
  </si>
  <si>
    <t>10,53</t>
  </si>
  <si>
    <t>19,87</t>
  </si>
  <si>
    <t>41,86</t>
  </si>
  <si>
    <t>63.</t>
  </si>
  <si>
    <t>Polková Kateřina</t>
  </si>
  <si>
    <t>10,28</t>
  </si>
  <si>
    <t>3,11</t>
  </si>
  <si>
    <t>18,02</t>
  </si>
  <si>
    <t>37,90</t>
  </si>
  <si>
    <t>64.</t>
  </si>
  <si>
    <t>KOPRI B</t>
  </si>
  <si>
    <t>10,36</t>
  </si>
  <si>
    <t>2,91</t>
  </si>
  <si>
    <t>17,20</t>
  </si>
  <si>
    <t>30,48</t>
  </si>
  <si>
    <t>65.</t>
  </si>
  <si>
    <t>Nováková Martina</t>
  </si>
  <si>
    <t>10,33</t>
  </si>
  <si>
    <t>3,42</t>
  </si>
  <si>
    <t>14,14</t>
  </si>
  <si>
    <t>40,49</t>
  </si>
  <si>
    <t>66.</t>
  </si>
  <si>
    <t>Nežiková Agáta</t>
  </si>
  <si>
    <t>10,46</t>
  </si>
  <si>
    <t>17,85</t>
  </si>
  <si>
    <t>37,08</t>
  </si>
  <si>
    <t>67.</t>
  </si>
  <si>
    <t>Vodáková Bára</t>
  </si>
  <si>
    <t>10,48</t>
  </si>
  <si>
    <t>15,48</t>
  </si>
  <si>
    <t>36,78</t>
  </si>
  <si>
    <t>68.</t>
  </si>
  <si>
    <t>10,95</t>
  </si>
  <si>
    <t>3,23</t>
  </si>
  <si>
    <t>22,87</t>
  </si>
  <si>
    <t>36,26</t>
  </si>
  <si>
    <t>69.</t>
  </si>
  <si>
    <t>2,95</t>
  </si>
  <si>
    <t>16,18</t>
  </si>
  <si>
    <t>28,82</t>
  </si>
  <si>
    <t>70.</t>
  </si>
  <si>
    <t>Králová Laura</t>
  </si>
  <si>
    <t>10,18</t>
  </si>
  <si>
    <t>2,72</t>
  </si>
  <si>
    <t>14,09</t>
  </si>
  <si>
    <t>39,26</t>
  </si>
  <si>
    <t>71.</t>
  </si>
  <si>
    <t>Moskovová Tereza</t>
  </si>
  <si>
    <t>10,51</t>
  </si>
  <si>
    <t>2,97</t>
  </si>
  <si>
    <t>15,14</t>
  </si>
  <si>
    <t>38,08</t>
  </si>
  <si>
    <t>72.</t>
  </si>
  <si>
    <t>Peráčková Michaela</t>
  </si>
  <si>
    <t>10,63</t>
  </si>
  <si>
    <t>22,16</t>
  </si>
  <si>
    <t>56,01</t>
  </si>
  <si>
    <t>73.</t>
  </si>
  <si>
    <t>11,44</t>
  </si>
  <si>
    <t>16,74</t>
  </si>
  <si>
    <t>26,65</t>
  </si>
  <si>
    <t>74.</t>
  </si>
  <si>
    <t>Recková Rozálie</t>
  </si>
  <si>
    <t>11,34</t>
  </si>
  <si>
    <t>49,85</t>
  </si>
  <si>
    <t>75.</t>
  </si>
  <si>
    <t>Glosová Anna</t>
  </si>
  <si>
    <t>10,99</t>
  </si>
  <si>
    <t>2,90</t>
  </si>
  <si>
    <t>15,42</t>
  </si>
  <si>
    <t>30,75</t>
  </si>
  <si>
    <t>76.</t>
  </si>
  <si>
    <t>Kočková Adéla</t>
  </si>
  <si>
    <t>3,00</t>
  </si>
  <si>
    <t>11,75</t>
  </si>
  <si>
    <t>51,58</t>
  </si>
  <si>
    <t>77.</t>
  </si>
  <si>
    <t>Popová Adéla</t>
  </si>
  <si>
    <t>10,94</t>
  </si>
  <si>
    <t>2,77</t>
  </si>
  <si>
    <t>23,35</t>
  </si>
  <si>
    <t>44,35</t>
  </si>
  <si>
    <t>78.</t>
  </si>
  <si>
    <t>11,00</t>
  </si>
  <si>
    <t>23,37</t>
  </si>
  <si>
    <t>48,47</t>
  </si>
  <si>
    <t>79.</t>
  </si>
  <si>
    <t>Lusková Nikola</t>
  </si>
  <si>
    <t>2,52</t>
  </si>
  <si>
    <t>7,36</t>
  </si>
  <si>
    <t>26,19</t>
  </si>
  <si>
    <t>80.</t>
  </si>
  <si>
    <t>Malenovská Adéla</t>
  </si>
  <si>
    <t>3,33</t>
  </si>
  <si>
    <t>12,70</t>
  </si>
  <si>
    <t>04,70</t>
  </si>
  <si>
    <t>81.</t>
  </si>
  <si>
    <t>Boboková Michaela</t>
  </si>
  <si>
    <t>10,77</t>
  </si>
  <si>
    <t>2,62</t>
  </si>
  <si>
    <t>12,58</t>
  </si>
  <si>
    <t>31,52</t>
  </si>
  <si>
    <t>82.</t>
  </si>
  <si>
    <t>11,06</t>
  </si>
  <si>
    <t>2,71</t>
  </si>
  <si>
    <t>15,57</t>
  </si>
  <si>
    <t>33,21</t>
  </si>
  <si>
    <t>83.</t>
  </si>
  <si>
    <t>Sližová Klára</t>
  </si>
  <si>
    <t>11,54</t>
  </si>
  <si>
    <t>21,27</t>
  </si>
  <si>
    <t>53,56</t>
  </si>
  <si>
    <t>84.</t>
  </si>
  <si>
    <t>Holišová Aneta</t>
  </si>
  <si>
    <t>11,27</t>
  </si>
  <si>
    <t>2,98</t>
  </si>
  <si>
    <t>14,30</t>
  </si>
  <si>
    <t>46,80</t>
  </si>
  <si>
    <t>85.</t>
  </si>
  <si>
    <t>Štichová Pavla</t>
  </si>
  <si>
    <t>11,05</t>
  </si>
  <si>
    <t>2,59</t>
  </si>
  <si>
    <t>14,90</t>
  </si>
  <si>
    <t>51,64</t>
  </si>
  <si>
    <t>86.</t>
  </si>
  <si>
    <t>Pyszková Viktorie</t>
  </si>
  <si>
    <t>11,30</t>
  </si>
  <si>
    <t>2,65</t>
  </si>
  <si>
    <t>49,15</t>
  </si>
  <si>
    <t>87.</t>
  </si>
  <si>
    <t>Mrkvicová Tereza</t>
  </si>
  <si>
    <t>8,54</t>
  </si>
  <si>
    <t>43,18</t>
  </si>
  <si>
    <t>88.</t>
  </si>
  <si>
    <t>Bartončíková Tereza</t>
  </si>
  <si>
    <t>2,89</t>
  </si>
  <si>
    <t>18,16</t>
  </si>
  <si>
    <t>DNP</t>
  </si>
  <si>
    <t>8,78</t>
  </si>
  <si>
    <t>4,29</t>
  </si>
  <si>
    <t>45,81</t>
  </si>
  <si>
    <t>58,97</t>
  </si>
  <si>
    <t>9,01</t>
  </si>
  <si>
    <t>35,29</t>
  </si>
  <si>
    <t>56,88</t>
  </si>
  <si>
    <t>Turek Vojtěch</t>
  </si>
  <si>
    <t>4,24</t>
  </si>
  <si>
    <t>32,53</t>
  </si>
  <si>
    <t>57,12</t>
  </si>
  <si>
    <t>Lánský Šimon</t>
  </si>
  <si>
    <t>9,17</t>
  </si>
  <si>
    <t>4,30</t>
  </si>
  <si>
    <t>37,25</t>
  </si>
  <si>
    <t>04,00</t>
  </si>
  <si>
    <t>9,16</t>
  </si>
  <si>
    <t>4,21</t>
  </si>
  <si>
    <t>27,64</t>
  </si>
  <si>
    <t>08,11</t>
  </si>
  <si>
    <t>3,67</t>
  </si>
  <si>
    <t>30,19</t>
  </si>
  <si>
    <t>55,37</t>
  </si>
  <si>
    <t>9,59</t>
  </si>
  <si>
    <t>3,79</t>
  </si>
  <si>
    <t>36,77</t>
  </si>
  <si>
    <t>06,11</t>
  </si>
  <si>
    <t>9,36</t>
  </si>
  <si>
    <t>3,92</t>
  </si>
  <si>
    <t>32,58</t>
  </si>
  <si>
    <t>09,01</t>
  </si>
  <si>
    <t>8,98</t>
  </si>
  <si>
    <t>29,90</t>
  </si>
  <si>
    <t>11,64</t>
  </si>
  <si>
    <t>Kaleta Daniel</t>
  </si>
  <si>
    <t>9,77</t>
  </si>
  <si>
    <t>3,96</t>
  </si>
  <si>
    <t>33,68</t>
  </si>
  <si>
    <t>08,82</t>
  </si>
  <si>
    <t>Friedel David</t>
  </si>
  <si>
    <t>9,42</t>
  </si>
  <si>
    <t>3,70</t>
  </si>
  <si>
    <t>27,95</t>
  </si>
  <si>
    <t>07,64</t>
  </si>
  <si>
    <t>3,61</t>
  </si>
  <si>
    <t>33,58</t>
  </si>
  <si>
    <t>08,09</t>
  </si>
  <si>
    <t>Dimitris Filip</t>
  </si>
  <si>
    <t>VALMEZ</t>
  </si>
  <si>
    <t>3,82</t>
  </si>
  <si>
    <t>32,32</t>
  </si>
  <si>
    <t>13,42</t>
  </si>
  <si>
    <t>3,73</t>
  </si>
  <si>
    <t>28,90</t>
  </si>
  <si>
    <t>10,42</t>
  </si>
  <si>
    <t>Ďurina Matěj</t>
  </si>
  <si>
    <t>9,81</t>
  </si>
  <si>
    <t>32,45</t>
  </si>
  <si>
    <t>07,69</t>
  </si>
  <si>
    <t>26,96</t>
  </si>
  <si>
    <t>08,93</t>
  </si>
  <si>
    <t>9,58</t>
  </si>
  <si>
    <t>4,04</t>
  </si>
  <si>
    <t>29,59</t>
  </si>
  <si>
    <t>19,37</t>
  </si>
  <si>
    <t>9,03</t>
  </si>
  <si>
    <t>3,47</t>
  </si>
  <si>
    <t>27,79</t>
  </si>
  <si>
    <t>21,29</t>
  </si>
  <si>
    <t>Martinkevič Matěj</t>
  </si>
  <si>
    <t>9,40</t>
  </si>
  <si>
    <t>29,86</t>
  </si>
  <si>
    <t>16,36</t>
  </si>
  <si>
    <t>9,63</t>
  </si>
  <si>
    <t>30,20</t>
  </si>
  <si>
    <t>13,01</t>
  </si>
  <si>
    <t>Pešat Oliver</t>
  </si>
  <si>
    <t>3,59</t>
  </si>
  <si>
    <t>30,34</t>
  </si>
  <si>
    <t>Kaczmarczyk Frilip</t>
  </si>
  <si>
    <t>3,74</t>
  </si>
  <si>
    <t>29,80</t>
  </si>
  <si>
    <t>15,92</t>
  </si>
  <si>
    <t>Pavelka Matěj</t>
  </si>
  <si>
    <t>9,48</t>
  </si>
  <si>
    <t>3,88</t>
  </si>
  <si>
    <t>26,99</t>
  </si>
  <si>
    <t>21,59</t>
  </si>
  <si>
    <t>Laník David</t>
  </si>
  <si>
    <t>9,89</t>
  </si>
  <si>
    <t>3,53</t>
  </si>
  <si>
    <t>34,90</t>
  </si>
  <si>
    <t>16,16</t>
  </si>
  <si>
    <t>KOPRI  A</t>
  </si>
  <si>
    <t>9,44</t>
  </si>
  <si>
    <t>3,91</t>
  </si>
  <si>
    <t>19,10</t>
  </si>
  <si>
    <t>36,23</t>
  </si>
  <si>
    <t>Jirků Jakub</t>
  </si>
  <si>
    <t>31,72</t>
  </si>
  <si>
    <t>20,64</t>
  </si>
  <si>
    <t>3,78</t>
  </si>
  <si>
    <t>26,17</t>
  </si>
  <si>
    <t>20,95</t>
  </si>
  <si>
    <t>22,13</t>
  </si>
  <si>
    <t>09,16</t>
  </si>
  <si>
    <t>3,58</t>
  </si>
  <si>
    <t>27,86</t>
  </si>
  <si>
    <t>18,56</t>
  </si>
  <si>
    <t>Malohlava Daniel</t>
  </si>
  <si>
    <t>9,88</t>
  </si>
  <si>
    <t>3,72</t>
  </si>
  <si>
    <t>24,17</t>
  </si>
  <si>
    <t>20,29</t>
  </si>
  <si>
    <t>10,03</t>
  </si>
  <si>
    <t>18,10</t>
  </si>
  <si>
    <t>14,44</t>
  </si>
  <si>
    <t>3,51</t>
  </si>
  <si>
    <t>26,95</t>
  </si>
  <si>
    <t>28,08</t>
  </si>
  <si>
    <t>10,06</t>
  </si>
  <si>
    <t>16,85</t>
  </si>
  <si>
    <t>18,65</t>
  </si>
  <si>
    <t>Souček Ondřej</t>
  </si>
  <si>
    <t>33,54</t>
  </si>
  <si>
    <t>31,58</t>
  </si>
  <si>
    <t>Tylšal Lukáš</t>
  </si>
  <si>
    <t>10,14</t>
  </si>
  <si>
    <t>3,24</t>
  </si>
  <si>
    <t>24,86</t>
  </si>
  <si>
    <t>20,80</t>
  </si>
  <si>
    <t>Špaňhel Ondřej</t>
  </si>
  <si>
    <t>10,02</t>
  </si>
  <si>
    <t>33,27</t>
  </si>
  <si>
    <t>30,58</t>
  </si>
  <si>
    <t>Lojek Matyáš</t>
  </si>
  <si>
    <t>9,93</t>
  </si>
  <si>
    <t>3,17</t>
  </si>
  <si>
    <t>29,77</t>
  </si>
  <si>
    <t>29,27</t>
  </si>
  <si>
    <t>24,69</t>
  </si>
  <si>
    <t>22,28</t>
  </si>
  <si>
    <t>31,21</t>
  </si>
  <si>
    <t>Pavlišinec David</t>
  </si>
  <si>
    <t>9,87</t>
  </si>
  <si>
    <t>25,33</t>
  </si>
  <si>
    <t>35,30</t>
  </si>
  <si>
    <t>Mitrenga Szymon</t>
  </si>
  <si>
    <t>11,15</t>
  </si>
  <si>
    <t>3,05</t>
  </si>
  <si>
    <t>19,31</t>
  </si>
  <si>
    <t>10,93</t>
  </si>
  <si>
    <t>3,48</t>
  </si>
  <si>
    <t>24,75</t>
  </si>
  <si>
    <t>40,16</t>
  </si>
  <si>
    <t>10,45</t>
  </si>
  <si>
    <t>22,90</t>
  </si>
  <si>
    <t>25,72</t>
  </si>
  <si>
    <t>39,91</t>
  </si>
  <si>
    <t>27,33</t>
  </si>
  <si>
    <t>29,32</t>
  </si>
  <si>
    <t>35,05</t>
  </si>
  <si>
    <t>37,97</t>
  </si>
  <si>
    <t>Roik Sebastian</t>
  </si>
  <si>
    <t>10,11</t>
  </si>
  <si>
    <t>26,18</t>
  </si>
  <si>
    <t>28,77</t>
  </si>
  <si>
    <t>9,74</t>
  </si>
  <si>
    <t>18,08</t>
  </si>
  <si>
    <t>34,93</t>
  </si>
  <si>
    <t>21,88</t>
  </si>
  <si>
    <t>26,27</t>
  </si>
  <si>
    <t>Kovařčík Matěj</t>
  </si>
  <si>
    <t>10,29</t>
  </si>
  <si>
    <t>22,07</t>
  </si>
  <si>
    <t>36,52</t>
  </si>
  <si>
    <t>11,21</t>
  </si>
  <si>
    <t>20,08</t>
  </si>
  <si>
    <t>18,92</t>
  </si>
  <si>
    <t>28,19</t>
  </si>
  <si>
    <t>36,65</t>
  </si>
  <si>
    <t>Mucha Tobiáš</t>
  </si>
  <si>
    <t>11,03</t>
  </si>
  <si>
    <t>2,80</t>
  </si>
  <si>
    <t>25,41</t>
  </si>
  <si>
    <t>25,99</t>
  </si>
  <si>
    <t>3,04</t>
  </si>
  <si>
    <t>18,34</t>
  </si>
  <si>
    <t>25,77</t>
  </si>
  <si>
    <t>Filip Matyáš</t>
  </si>
  <si>
    <t>10,96</t>
  </si>
  <si>
    <t>18,77</t>
  </si>
  <si>
    <t>27,89</t>
  </si>
  <si>
    <t>10,89</t>
  </si>
  <si>
    <t>3,02</t>
  </si>
  <si>
    <t>29,44</t>
  </si>
  <si>
    <t>40,23</t>
  </si>
  <si>
    <t>Jirásek Jonáš</t>
  </si>
  <si>
    <t>10,71</t>
  </si>
  <si>
    <t>29,69</t>
  </si>
  <si>
    <t>45,08</t>
  </si>
  <si>
    <t>To Adam</t>
  </si>
  <si>
    <t>2,99</t>
  </si>
  <si>
    <t>39,77</t>
  </si>
  <si>
    <t>10,65</t>
  </si>
  <si>
    <t>19,34</t>
  </si>
  <si>
    <t>37,04</t>
  </si>
  <si>
    <t>Hanko Adam</t>
  </si>
  <si>
    <t>10,54</t>
  </si>
  <si>
    <t>3,12</t>
  </si>
  <si>
    <t>24,15</t>
  </si>
  <si>
    <t>58,99</t>
  </si>
  <si>
    <t>Mordač David</t>
  </si>
  <si>
    <t>11,22</t>
  </si>
  <si>
    <t>2,53</t>
  </si>
  <si>
    <t>15,38</t>
  </si>
  <si>
    <t>28,35</t>
  </si>
  <si>
    <t>Suszka Vojtěch</t>
  </si>
  <si>
    <t>11,48</t>
  </si>
  <si>
    <t>20,22</t>
  </si>
  <si>
    <t>42,67</t>
  </si>
  <si>
    <t>Blecha Martin</t>
  </si>
  <si>
    <t>10,83</t>
  </si>
  <si>
    <t>22,33</t>
  </si>
  <si>
    <t>12,01</t>
  </si>
  <si>
    <t>2,35</t>
  </si>
  <si>
    <t>14,50</t>
  </si>
  <si>
    <t>32,00</t>
  </si>
  <si>
    <t>11,53</t>
  </si>
  <si>
    <t>2,78</t>
  </si>
  <si>
    <t>17,61</t>
  </si>
  <si>
    <t>40,59</t>
  </si>
  <si>
    <t>11,04</t>
  </si>
  <si>
    <t>50,79</t>
  </si>
  <si>
    <t>Poljak Ondřej</t>
  </si>
  <si>
    <t>11,10</t>
  </si>
  <si>
    <t>2,85</t>
  </si>
  <si>
    <t>18,72</t>
  </si>
  <si>
    <t>49,02</t>
  </si>
  <si>
    <t>11,41</t>
  </si>
  <si>
    <t>13,26</t>
  </si>
  <si>
    <t>43,04</t>
  </si>
  <si>
    <t>Szymonek Jakub</t>
  </si>
  <si>
    <t>2,96</t>
  </si>
  <si>
    <t>58,83</t>
  </si>
  <si>
    <t>Holenda Adam</t>
  </si>
  <si>
    <t>11,12</t>
  </si>
  <si>
    <t>2,57</t>
  </si>
  <si>
    <t>16,66</t>
  </si>
  <si>
    <t>52,17</t>
  </si>
  <si>
    <t>Kubala Lukáš</t>
  </si>
  <si>
    <t>11,28</t>
  </si>
  <si>
    <t>2,92</t>
  </si>
  <si>
    <t>21,94</t>
  </si>
  <si>
    <t>DNS</t>
  </si>
  <si>
    <t>Ottner Tobiáš</t>
  </si>
  <si>
    <t>10,73</t>
  </si>
  <si>
    <t>16,30</t>
  </si>
  <si>
    <t>dívky</t>
  </si>
  <si>
    <t>Třinec           2. závod         11. 4. 2017</t>
  </si>
  <si>
    <t>hoši</t>
  </si>
  <si>
    <t>Pořadí družstev dívky 2.kolo</t>
  </si>
  <si>
    <t>Pořadí družstev hoši 2.kolo</t>
  </si>
  <si>
    <t xml:space="preserve">  51</t>
  </si>
  <si>
    <t xml:space="preserve">  40</t>
  </si>
  <si>
    <t xml:space="preserve">  24</t>
  </si>
  <si>
    <t xml:space="preserve">  19</t>
  </si>
  <si>
    <t>109</t>
  </si>
  <si>
    <t xml:space="preserve">  46</t>
  </si>
  <si>
    <t xml:space="preserve">  83</t>
  </si>
  <si>
    <t xml:space="preserve">  43</t>
  </si>
  <si>
    <t xml:space="preserve">  93</t>
  </si>
  <si>
    <t xml:space="preserve">  80</t>
  </si>
  <si>
    <t>102</t>
  </si>
  <si>
    <t>60 m/ dívky 2006-2007</t>
  </si>
  <si>
    <t xml:space="preserve">  8.99  s</t>
  </si>
  <si>
    <t xml:space="preserve">  9.04</t>
  </si>
  <si>
    <t xml:space="preserve">  9.24</t>
  </si>
  <si>
    <t>13.5.2006</t>
  </si>
  <si>
    <t xml:space="preserve">  9.28</t>
  </si>
  <si>
    <t xml:space="preserve">  9.41</t>
  </si>
  <si>
    <t xml:space="preserve">  9.44</t>
  </si>
  <si>
    <t xml:space="preserve">  9.57 </t>
  </si>
  <si>
    <t>Adámcová Terezie</t>
  </si>
  <si>
    <t xml:space="preserve">  9.59</t>
  </si>
  <si>
    <t xml:space="preserve">  9.61 </t>
  </si>
  <si>
    <t xml:space="preserve">  9.68</t>
  </si>
  <si>
    <t>Větřilová Veronika</t>
  </si>
  <si>
    <t>29.1.2006</t>
  </si>
  <si>
    <t xml:space="preserve">  9.73 </t>
  </si>
  <si>
    <t>6.1.2006</t>
  </si>
  <si>
    <t xml:space="preserve">  9.75</t>
  </si>
  <si>
    <t xml:space="preserve">  9.75 </t>
  </si>
  <si>
    <t xml:space="preserve">  9.77</t>
  </si>
  <si>
    <t xml:space="preserve">  9.80</t>
  </si>
  <si>
    <t>Moštková Haha</t>
  </si>
  <si>
    <t xml:space="preserve">  9.86</t>
  </si>
  <si>
    <t>Chýlová Petra</t>
  </si>
  <si>
    <t xml:space="preserve">  9.87</t>
  </si>
  <si>
    <t>Moocová Sára</t>
  </si>
  <si>
    <t>Huňková Alexandra</t>
  </si>
  <si>
    <t>14.1.2007</t>
  </si>
  <si>
    <t xml:space="preserve">  9.89</t>
  </si>
  <si>
    <t>8.7.2007</t>
  </si>
  <si>
    <t xml:space="preserve">  9.91</t>
  </si>
  <si>
    <t>Majerová Sofie</t>
  </si>
  <si>
    <t xml:space="preserve">  9.93</t>
  </si>
  <si>
    <t xml:space="preserve">  9.95</t>
  </si>
  <si>
    <t>AO HAV</t>
  </si>
  <si>
    <t>10.00</t>
  </si>
  <si>
    <t>10.04</t>
  </si>
  <si>
    <t>10.13</t>
  </si>
  <si>
    <t>28.1.2007</t>
  </si>
  <si>
    <t>10.15</t>
  </si>
  <si>
    <t>10.16</t>
  </si>
  <si>
    <t>29.8.2006</t>
  </si>
  <si>
    <t>10.19</t>
  </si>
  <si>
    <t>1.11.2006</t>
  </si>
  <si>
    <t>10.20</t>
  </si>
  <si>
    <t>10.24</t>
  </si>
  <si>
    <t>Pavlíková Ester</t>
  </si>
  <si>
    <t xml:space="preserve">10.25 </t>
  </si>
  <si>
    <t>10.29</t>
  </si>
  <si>
    <t>Adámková Barbora</t>
  </si>
  <si>
    <t>10.31</t>
  </si>
  <si>
    <t>10.33</t>
  </si>
  <si>
    <t>10.36</t>
  </si>
  <si>
    <t>10.37</t>
  </si>
  <si>
    <t>Oravová Alžbět</t>
  </si>
  <si>
    <t>10.38</t>
  </si>
  <si>
    <t>Suchánková Xenie</t>
  </si>
  <si>
    <t>10.53</t>
  </si>
  <si>
    <t>10.57</t>
  </si>
  <si>
    <t>10.59</t>
  </si>
  <si>
    <t>13.9.2007</t>
  </si>
  <si>
    <t>10.67</t>
  </si>
  <si>
    <t>Matulová Kristýna</t>
  </si>
  <si>
    <t>10.76</t>
  </si>
  <si>
    <t>Holišová Natálie</t>
  </si>
  <si>
    <t>10.88</t>
  </si>
  <si>
    <t>Sochová Patricie</t>
  </si>
  <si>
    <t>10.90</t>
  </si>
  <si>
    <t>10.95</t>
  </si>
  <si>
    <t>Klímková Kristýna</t>
  </si>
  <si>
    <t>11.02</t>
  </si>
  <si>
    <t>Sikora Anna Karolína</t>
  </si>
  <si>
    <t>11.10</t>
  </si>
  <si>
    <t>11.14</t>
  </si>
  <si>
    <t>11.15</t>
  </si>
  <si>
    <t>11.21</t>
  </si>
  <si>
    <t>11.27</t>
  </si>
  <si>
    <t>11.30</t>
  </si>
  <si>
    <t>11.31</t>
  </si>
  <si>
    <t>12.00</t>
  </si>
  <si>
    <t>300 m/dívky 2006-2007</t>
  </si>
  <si>
    <t xml:space="preserve">48.37 </t>
  </si>
  <si>
    <t>48.73</t>
  </si>
  <si>
    <t>16.1.2006</t>
  </si>
  <si>
    <t>48.96</t>
  </si>
  <si>
    <t xml:space="preserve">49.91 </t>
  </si>
  <si>
    <t xml:space="preserve">51.97 </t>
  </si>
  <si>
    <t>52.06</t>
  </si>
  <si>
    <t>Káňová Babora</t>
  </si>
  <si>
    <t>52.27</t>
  </si>
  <si>
    <t>Bačová Barbora</t>
  </si>
  <si>
    <t>52.54</t>
  </si>
  <si>
    <t>52.77</t>
  </si>
  <si>
    <t>53.36</t>
  </si>
  <si>
    <t xml:space="preserve">53.48 </t>
  </si>
  <si>
    <t>53.52</t>
  </si>
  <si>
    <t>54.01</t>
  </si>
  <si>
    <t>54.13</t>
  </si>
  <si>
    <t>54.91</t>
  </si>
  <si>
    <t>55.05</t>
  </si>
  <si>
    <t>55.17</t>
  </si>
  <si>
    <t>27.2.2006</t>
  </si>
  <si>
    <t>55.25</t>
  </si>
  <si>
    <t>55.65</t>
  </si>
  <si>
    <t>55.85</t>
  </si>
  <si>
    <t>55.89</t>
  </si>
  <si>
    <t>56.11</t>
  </si>
  <si>
    <t>56.35</t>
  </si>
  <si>
    <t>56.52</t>
  </si>
  <si>
    <t>56.64</t>
  </si>
  <si>
    <t>Quisová Karolína</t>
  </si>
  <si>
    <t>56.73</t>
  </si>
  <si>
    <t>56.83</t>
  </si>
  <si>
    <t>Čajanková Julie</t>
  </si>
  <si>
    <t>56.87</t>
  </si>
  <si>
    <t>56.91</t>
  </si>
  <si>
    <t>2.7.2006</t>
  </si>
  <si>
    <t>57.11</t>
  </si>
  <si>
    <t>Vavrušová Sára</t>
  </si>
  <si>
    <t>57.23</t>
  </si>
  <si>
    <t>57.31</t>
  </si>
  <si>
    <t>57.49</t>
  </si>
  <si>
    <t>58.14</t>
  </si>
  <si>
    <t>Belásová Veronika</t>
  </si>
  <si>
    <t>58.71</t>
  </si>
  <si>
    <t>60.04</t>
  </si>
  <si>
    <t>60.63</t>
  </si>
  <si>
    <t>60.69</t>
  </si>
  <si>
    <t>60.70</t>
  </si>
  <si>
    <t>61.34</t>
  </si>
  <si>
    <t>61.70</t>
  </si>
  <si>
    <t>62.17</t>
  </si>
  <si>
    <t>Bílková Adéla</t>
  </si>
  <si>
    <t>62.48</t>
  </si>
  <si>
    <t>63.04</t>
  </si>
  <si>
    <t>64.81</t>
  </si>
  <si>
    <t>65.70</t>
  </si>
  <si>
    <t>67.67</t>
  </si>
  <si>
    <t>Somerliková Anna</t>
  </si>
  <si>
    <t>67.98</t>
  </si>
  <si>
    <t>68.46</t>
  </si>
  <si>
    <t>Somerlková Kateřina</t>
  </si>
  <si>
    <t>69.52</t>
  </si>
  <si>
    <t>4x 60 m/1.rozběh/ dívky 2006-2007</t>
  </si>
  <si>
    <t>Kubajurová, Hrčková,Ermisová, Bystřičanová</t>
  </si>
  <si>
    <t>FMIST A</t>
  </si>
  <si>
    <t>36.61 s</t>
  </si>
  <si>
    <t xml:space="preserve">Káňová K,Maierová,Čajánková,Bartoňová </t>
  </si>
  <si>
    <t>KOPRI C</t>
  </si>
  <si>
    <t xml:space="preserve">38.04 </t>
  </si>
  <si>
    <t>Huňková,Hrčková,Kvapilová,Bačová</t>
  </si>
  <si>
    <t xml:space="preserve">38.08 </t>
  </si>
  <si>
    <t>Sandorová,Adámková,Procházková,Kovalská</t>
  </si>
  <si>
    <t>VITKO A</t>
  </si>
  <si>
    <t xml:space="preserve">38.54 </t>
  </si>
  <si>
    <t>Boková, Lieblová, Brlicová, Holišová</t>
  </si>
  <si>
    <t>38.60</t>
  </si>
  <si>
    <t>Drozdová, Šímová, Králová, Poštulková</t>
  </si>
  <si>
    <t>PORUB A</t>
  </si>
  <si>
    <t>38.88</t>
  </si>
  <si>
    <t>Kolčařová, Ningerová H,Václavíková,Ningerová B</t>
  </si>
  <si>
    <t>FMIST B</t>
  </si>
  <si>
    <t>39.01</t>
  </si>
  <si>
    <t>Pešlová,Bělunková,Káňová,Benišová</t>
  </si>
  <si>
    <t>39.17</t>
  </si>
  <si>
    <t>Kavková, Brchelová,Mošťková,Mošťková</t>
  </si>
  <si>
    <t>39.36</t>
  </si>
  <si>
    <t>Polková,Moocová,Večeřová, Suchánková</t>
  </si>
  <si>
    <t>VITKO C</t>
  </si>
  <si>
    <t>Křížková, Belásová,Pošvancová,Mendreková</t>
  </si>
  <si>
    <t>39.48</t>
  </si>
  <si>
    <t>Adamcová,Mihalčíková,Chycová,Vavrušová</t>
  </si>
  <si>
    <t>VITKO B</t>
  </si>
  <si>
    <t>39.52</t>
  </si>
  <si>
    <t>Glosová, Glosová, Tomicová,Brozdová</t>
  </si>
  <si>
    <t>TZTRI B</t>
  </si>
  <si>
    <t>39.66</t>
  </si>
  <si>
    <t>Jurošová, Vávrová,Kožuchová, Boboková</t>
  </si>
  <si>
    <t>FMIST C</t>
  </si>
  <si>
    <t>Čmielová,Sikorová,Burová,Svobodová</t>
  </si>
  <si>
    <t>TZTRI A</t>
  </si>
  <si>
    <t>39.86</t>
  </si>
  <si>
    <t>Daňková, Kočková,Vodáková,Kotrysová</t>
  </si>
  <si>
    <t>AOHAV</t>
  </si>
  <si>
    <t>40.49</t>
  </si>
  <si>
    <t>Pavlíková, Oravová, Smutný, Beneš</t>
  </si>
  <si>
    <t>40.65</t>
  </si>
  <si>
    <t>Malenovská,Somerlíková,Somerlíková, Mrkvicová</t>
  </si>
  <si>
    <t>45.05</t>
  </si>
  <si>
    <t>skok daleký/ dívky 2006-2007</t>
  </si>
  <si>
    <t xml:space="preserve">3.87 </t>
  </si>
  <si>
    <t>3.86</t>
  </si>
  <si>
    <t>3.62</t>
  </si>
  <si>
    <t>3.57</t>
  </si>
  <si>
    <t>3.56</t>
  </si>
  <si>
    <t>3.55</t>
  </si>
  <si>
    <t>Čmielová Barbora</t>
  </si>
  <si>
    <t>3.52</t>
  </si>
  <si>
    <t>3.51</t>
  </si>
  <si>
    <t>11.11.2006</t>
  </si>
  <si>
    <t>3.50</t>
  </si>
  <si>
    <t>3.47</t>
  </si>
  <si>
    <t>3.39</t>
  </si>
  <si>
    <t>Mošťková Haha</t>
  </si>
  <si>
    <t>3.37</t>
  </si>
  <si>
    <t>31.7.2006</t>
  </si>
  <si>
    <t>3.34</t>
  </si>
  <si>
    <t>3.28</t>
  </si>
  <si>
    <t>3.27</t>
  </si>
  <si>
    <t>3.24</t>
  </si>
  <si>
    <t>3.20</t>
  </si>
  <si>
    <t>3.19</t>
  </si>
  <si>
    <t>3.18</t>
  </si>
  <si>
    <t>3.16</t>
  </si>
  <si>
    <t>3.11</t>
  </si>
  <si>
    <t>3.09</t>
  </si>
  <si>
    <t>3.01</t>
  </si>
  <si>
    <t>3.00</t>
  </si>
  <si>
    <t>2.99</t>
  </si>
  <si>
    <t>2.97</t>
  </si>
  <si>
    <t>2.85</t>
  </si>
  <si>
    <t>2.84</t>
  </si>
  <si>
    <t>2.82</t>
  </si>
  <si>
    <t>2.80</t>
  </si>
  <si>
    <t>2.72</t>
  </si>
  <si>
    <t>2.68</t>
  </si>
  <si>
    <t>2.67</t>
  </si>
  <si>
    <t>2.63</t>
  </si>
  <si>
    <t>2.55</t>
  </si>
  <si>
    <t>kriketový míček/ dívky 2006-2007</t>
  </si>
  <si>
    <t>48.24 m</t>
  </si>
  <si>
    <t>35.15</t>
  </si>
  <si>
    <t>13.5.,2006</t>
  </si>
  <si>
    <t>31.90</t>
  </si>
  <si>
    <t>31.50</t>
  </si>
  <si>
    <t>31.16</t>
  </si>
  <si>
    <t>29.10</t>
  </si>
  <si>
    <t>28.19</t>
  </si>
  <si>
    <t>27.63</t>
  </si>
  <si>
    <t>27.41</t>
  </si>
  <si>
    <t>27.15</t>
  </si>
  <si>
    <t>27.00</t>
  </si>
  <si>
    <t>26.83</t>
  </si>
  <si>
    <t>26.76</t>
  </si>
  <si>
    <t>26.21</t>
  </si>
  <si>
    <t>26.00</t>
  </si>
  <si>
    <t>25.85</t>
  </si>
  <si>
    <t>25.77</t>
  </si>
  <si>
    <t>25.73</t>
  </si>
  <si>
    <t>24.45</t>
  </si>
  <si>
    <t>23.30</t>
  </si>
  <si>
    <t>23.24</t>
  </si>
  <si>
    <t>21.45</t>
  </si>
  <si>
    <t>20.33</t>
  </si>
  <si>
    <t>19.10</t>
  </si>
  <si>
    <t>18.70</t>
  </si>
  <si>
    <t>18.58</t>
  </si>
  <si>
    <t>16.93</t>
  </si>
  <si>
    <t>16.63</t>
  </si>
  <si>
    <t>15.79</t>
  </si>
  <si>
    <t>15.00</t>
  </si>
  <si>
    <t>13.45</t>
  </si>
  <si>
    <t>12.50</t>
  </si>
  <si>
    <t xml:space="preserve">  9.08</t>
  </si>
  <si>
    <t>Frýdek-Místek          1. závod         1. 5. 2017</t>
  </si>
  <si>
    <t xml:space="preserve">60 m/ chlapci </t>
  </si>
  <si>
    <t xml:space="preserve">  8.93 s</t>
  </si>
  <si>
    <t>Böhm Filip</t>
  </si>
  <si>
    <t xml:space="preserve">  9.07</t>
  </si>
  <si>
    <t xml:space="preserve">  9.14</t>
  </si>
  <si>
    <t xml:space="preserve">  9.20 </t>
  </si>
  <si>
    <t>Beránek Ondřej</t>
  </si>
  <si>
    <t xml:space="preserve">  9.21 </t>
  </si>
  <si>
    <t xml:space="preserve">  9.27</t>
  </si>
  <si>
    <t xml:space="preserve">  9.33</t>
  </si>
  <si>
    <t xml:space="preserve">  9.37 </t>
  </si>
  <si>
    <t xml:space="preserve">  9.39 </t>
  </si>
  <si>
    <t xml:space="preserve">  9.44 </t>
  </si>
  <si>
    <t>Dlugoš Daniel</t>
  </si>
  <si>
    <t xml:space="preserve">  9.51</t>
  </si>
  <si>
    <t>Dimitriadis Filip</t>
  </si>
  <si>
    <t xml:space="preserve">  9.57</t>
  </si>
  <si>
    <t xml:space="preserve">  9.58</t>
  </si>
  <si>
    <t xml:space="preserve">  9.64</t>
  </si>
  <si>
    <t xml:space="preserve">  9.65 </t>
  </si>
  <si>
    <t xml:space="preserve">  9.73</t>
  </si>
  <si>
    <t>19.12.2007</t>
  </si>
  <si>
    <t xml:space="preserve">  9.81</t>
  </si>
  <si>
    <t>Hlavička Tomáš</t>
  </si>
  <si>
    <t xml:space="preserve">  9.82</t>
  </si>
  <si>
    <t>Tylšar Lukáš</t>
  </si>
  <si>
    <t xml:space="preserve">  9.92</t>
  </si>
  <si>
    <t>Číhal Jan</t>
  </si>
  <si>
    <t xml:space="preserve">  9.94</t>
  </si>
  <si>
    <t xml:space="preserve">  9.97</t>
  </si>
  <si>
    <t>11.4.2006</t>
  </si>
  <si>
    <t>10.09</t>
  </si>
  <si>
    <t>10.10</t>
  </si>
  <si>
    <t>Šeděnka Šimon</t>
  </si>
  <si>
    <t>10.11</t>
  </si>
  <si>
    <t>10.18</t>
  </si>
  <si>
    <t>Raška Libor</t>
  </si>
  <si>
    <t>10.25</t>
  </si>
  <si>
    <t>1.1.2006</t>
  </si>
  <si>
    <t xml:space="preserve">Kluz Matouš </t>
  </si>
  <si>
    <t>10.34</t>
  </si>
  <si>
    <t>Veliký Sebastián</t>
  </si>
  <si>
    <t>Vavruša Samuel</t>
  </si>
  <si>
    <t>Čermák Filip</t>
  </si>
  <si>
    <t>10.82</t>
  </si>
  <si>
    <t>25.7.2007</t>
  </si>
  <si>
    <t>10.94</t>
  </si>
  <si>
    <t>10.96</t>
  </si>
  <si>
    <t>Volný Lukáš</t>
  </si>
  <si>
    <t>11.05</t>
  </si>
  <si>
    <t>11.13</t>
  </si>
  <si>
    <t>Novotný Jindřich</t>
  </si>
  <si>
    <t xml:space="preserve">300 m/ chlapci </t>
  </si>
  <si>
    <t>46.21 s</t>
  </si>
  <si>
    <t>47.41</t>
  </si>
  <si>
    <t xml:space="preserve">48.24 </t>
  </si>
  <si>
    <t>48.65</t>
  </si>
  <si>
    <t>48.87</t>
  </si>
  <si>
    <t>50.62</t>
  </si>
  <si>
    <t xml:space="preserve">50.93 </t>
  </si>
  <si>
    <t>50.94</t>
  </si>
  <si>
    <t xml:space="preserve">51.07 </t>
  </si>
  <si>
    <t>51.58</t>
  </si>
  <si>
    <t>51.60</t>
  </si>
  <si>
    <t>52.03</t>
  </si>
  <si>
    <t>52.57</t>
  </si>
  <si>
    <t>53.83</t>
  </si>
  <si>
    <t>53.87</t>
  </si>
  <si>
    <t>54.14</t>
  </si>
  <si>
    <t>55.69</t>
  </si>
  <si>
    <t>55.86</t>
  </si>
  <si>
    <t>56.12</t>
  </si>
  <si>
    <t>56.46</t>
  </si>
  <si>
    <t>56.72</t>
  </si>
  <si>
    <t>57.16</t>
  </si>
  <si>
    <t>58.36</t>
  </si>
  <si>
    <t>60.12</t>
  </si>
  <si>
    <t>Pinkas Radek</t>
  </si>
  <si>
    <t>60.72</t>
  </si>
  <si>
    <t>63.46</t>
  </si>
  <si>
    <t>63.73</t>
  </si>
  <si>
    <t>64.22</t>
  </si>
  <si>
    <t>64.25</t>
  </si>
  <si>
    <t>64.73</t>
  </si>
  <si>
    <t>Mrozek Jan</t>
  </si>
  <si>
    <t>65.59</t>
  </si>
  <si>
    <t>66.27</t>
  </si>
  <si>
    <t>66.87</t>
  </si>
  <si>
    <t xml:space="preserve">4x 60 m/ chlapci </t>
  </si>
  <si>
    <t>Fojtík, Mikulík, Dimitriadis, Pavelka</t>
  </si>
  <si>
    <t>TJVME A</t>
  </si>
  <si>
    <t>35.60 s</t>
  </si>
  <si>
    <t>Böhm, Turek, Frydrych, Forlwarczny</t>
  </si>
  <si>
    <t>35.98</t>
  </si>
  <si>
    <t>Juřena, Raška V, Pešat, Melčák</t>
  </si>
  <si>
    <t xml:space="preserve">36.03 </t>
  </si>
  <si>
    <t>Jarolím, Vogl, Ďurina, Charvátek</t>
  </si>
  <si>
    <t>37.40</t>
  </si>
  <si>
    <t>Klimas, Říha, Helstein, Ebr</t>
  </si>
  <si>
    <t>37.53</t>
  </si>
  <si>
    <t>Dlugoš, Martinkevič, Lánský, Hlavička</t>
  </si>
  <si>
    <t>38.07</t>
  </si>
  <si>
    <t>Hanzelka , Beránek, Bardoň, David</t>
  </si>
  <si>
    <t xml:space="preserve">38.17 </t>
  </si>
  <si>
    <t>Raška L,Lojek, Holub,Gajdušek</t>
  </si>
  <si>
    <t>39.18</t>
  </si>
  <si>
    <t>Pavelka, Chovanec, Špaňhel, Číhal</t>
  </si>
  <si>
    <t>39.56</t>
  </si>
  <si>
    <t>Bok, Žižka, Kocián, Novotný</t>
  </si>
  <si>
    <t>TJVME B</t>
  </si>
  <si>
    <t>40.22</t>
  </si>
  <si>
    <t>Friedel, Tylšar, Vavruše, Kovařčík</t>
  </si>
  <si>
    <t>40.57</t>
  </si>
  <si>
    <t>Ottner, Mrozek, Souček, Kovář</t>
  </si>
  <si>
    <t>40.91</t>
  </si>
  <si>
    <t>Šeděnka, Volný, Smutný, Beneš</t>
  </si>
  <si>
    <t>PORUB B</t>
  </si>
  <si>
    <t>41.00</t>
  </si>
  <si>
    <t>Šelong, Terlecký, Mynář, Mrázek</t>
  </si>
  <si>
    <t>41.55</t>
  </si>
  <si>
    <t xml:space="preserve">skok daleký/ chlapci </t>
  </si>
  <si>
    <t>4.24 m</t>
  </si>
  <si>
    <t>4.23</t>
  </si>
  <si>
    <t>4.17</t>
  </si>
  <si>
    <t>3.90</t>
  </si>
  <si>
    <t>3.78</t>
  </si>
  <si>
    <t>3.75</t>
  </si>
  <si>
    <t>Chovanec Petr</t>
  </si>
  <si>
    <t>3.72</t>
  </si>
  <si>
    <t>3.71</t>
  </si>
  <si>
    <t>3.70</t>
  </si>
  <si>
    <t>3.69</t>
  </si>
  <si>
    <t>3.66</t>
  </si>
  <si>
    <t>3.64</t>
  </si>
  <si>
    <t>3.48</t>
  </si>
  <si>
    <t>15.7.2006</t>
  </si>
  <si>
    <t>3.43</t>
  </si>
  <si>
    <t>3.41</t>
  </si>
  <si>
    <t>3.40</t>
  </si>
  <si>
    <t>3.26</t>
  </si>
  <si>
    <t>Terlecký Rostislav</t>
  </si>
  <si>
    <t>31,10.2007</t>
  </si>
  <si>
    <t>3.21</t>
  </si>
  <si>
    <t xml:space="preserve">Laník David </t>
  </si>
  <si>
    <t>3.08</t>
  </si>
  <si>
    <t>Urbančík Ondřej</t>
  </si>
  <si>
    <t>3.05</t>
  </si>
  <si>
    <t>2.94</t>
  </si>
  <si>
    <t>2.91</t>
  </si>
  <si>
    <t>Žižka Jan</t>
  </si>
  <si>
    <t>2.87</t>
  </si>
  <si>
    <t>18.12.2007</t>
  </si>
  <si>
    <t>2.81</t>
  </si>
  <si>
    <t>22.5.2007</t>
  </si>
  <si>
    <t>2.73</t>
  </si>
  <si>
    <t>2.56</t>
  </si>
  <si>
    <t>2.39</t>
  </si>
  <si>
    <t>kriketový míček/ chlapci</t>
  </si>
  <si>
    <t>49.60 m</t>
  </si>
  <si>
    <t>41.52</t>
  </si>
  <si>
    <t>39.73</t>
  </si>
  <si>
    <t>39.30</t>
  </si>
  <si>
    <t>39.06</t>
  </si>
  <si>
    <t>38.83</t>
  </si>
  <si>
    <t>38.31</t>
  </si>
  <si>
    <t>37.77</t>
  </si>
  <si>
    <t>37.30</t>
  </si>
  <si>
    <t>36.75</t>
  </si>
  <si>
    <t>36.60</t>
  </si>
  <si>
    <t>36.25</t>
  </si>
  <si>
    <t>34.27</t>
  </si>
  <si>
    <t>34.24</t>
  </si>
  <si>
    <t>34.19</t>
  </si>
  <si>
    <t>33.61</t>
  </si>
  <si>
    <t>33.22</t>
  </si>
  <si>
    <t>32.62</t>
  </si>
  <si>
    <t>32.06</t>
  </si>
  <si>
    <t>30.77</t>
  </si>
  <si>
    <t>30.07</t>
  </si>
  <si>
    <t>29.40</t>
  </si>
  <si>
    <t>29.22</t>
  </si>
  <si>
    <t>28.85</t>
  </si>
  <si>
    <t>27.70</t>
  </si>
  <si>
    <t>27.31</t>
  </si>
  <si>
    <t>26.85</t>
  </si>
  <si>
    <t>26.42</t>
  </si>
  <si>
    <t>24.73</t>
  </si>
  <si>
    <t>23.72</t>
  </si>
  <si>
    <t>23.70</t>
  </si>
  <si>
    <t>22.35</t>
  </si>
  <si>
    <t>Ottner Tobias</t>
  </si>
  <si>
    <t>21.47</t>
  </si>
  <si>
    <t>19.73</t>
  </si>
  <si>
    <t>19.72</t>
  </si>
  <si>
    <t>19.08</t>
  </si>
  <si>
    <t>17.39</t>
  </si>
  <si>
    <t>14.76</t>
  </si>
  <si>
    <t>14.69</t>
  </si>
  <si>
    <t>Štramberk          4. závod         20. 5. 2017</t>
  </si>
  <si>
    <t>pořadí</t>
  </si>
  <si>
    <t>příjmení a jméno</t>
  </si>
  <si>
    <t>ročník</t>
  </si>
  <si>
    <t>čas</t>
  </si>
  <si>
    <t>body</t>
  </si>
  <si>
    <t>3:43,62 min.</t>
  </si>
  <si>
    <t>3:46,07 min.</t>
  </si>
  <si>
    <t>3:50,26 min.</t>
  </si>
  <si>
    <t>30.9.2006</t>
  </si>
  <si>
    <t>TJ JAKL KARVINÁ</t>
  </si>
  <si>
    <t>3:51,72 min.</t>
  </si>
  <si>
    <t>3:53,62 min.</t>
  </si>
  <si>
    <t>3:54,12 min.</t>
  </si>
  <si>
    <t>3:56,37 min.</t>
  </si>
  <si>
    <t>3:58,07 min.</t>
  </si>
  <si>
    <t>4:01,46 min.</t>
  </si>
  <si>
    <t>4:03,18 min.</t>
  </si>
  <si>
    <t>4:04,25 min.</t>
  </si>
  <si>
    <t>4:05,76 min.</t>
  </si>
  <si>
    <t>4:06,44 min.</t>
  </si>
  <si>
    <t>4:07,82 min.</t>
  </si>
  <si>
    <t>4:08,35 min.</t>
  </si>
  <si>
    <t>4:08,45 min.</t>
  </si>
  <si>
    <t>4:09,62 min.</t>
  </si>
  <si>
    <t>4:12,08 min.</t>
  </si>
  <si>
    <t>4:12,72 min.</t>
  </si>
  <si>
    <t>4:15,09 min.</t>
  </si>
  <si>
    <t>4:16,25 min.</t>
  </si>
  <si>
    <t>4:21,26 min.</t>
  </si>
  <si>
    <t>4:21,92 min.</t>
  </si>
  <si>
    <t>4:23,17 min.</t>
  </si>
  <si>
    <t>4:23,51 min.</t>
  </si>
  <si>
    <t>4:23,74 min.</t>
  </si>
  <si>
    <t>4:24,56 min.</t>
  </si>
  <si>
    <t>4:25,30 min.</t>
  </si>
  <si>
    <t>4:25,92 min.</t>
  </si>
  <si>
    <t>4:26,28 min.</t>
  </si>
  <si>
    <t>4.10.2007</t>
  </si>
  <si>
    <t>4:26,62 min.</t>
  </si>
  <si>
    <t>4:27,78 min.</t>
  </si>
  <si>
    <t>4:28,52 min.</t>
  </si>
  <si>
    <t>Svobodová Lucie</t>
  </si>
  <si>
    <t>4:29,76 min.</t>
  </si>
  <si>
    <t>4:30,70 min.</t>
  </si>
  <si>
    <t>4:32,28 min.</t>
  </si>
  <si>
    <t>4:32,50 min.</t>
  </si>
  <si>
    <t>4:33,43 min.</t>
  </si>
  <si>
    <t xml:space="preserve">Pošvancová Tereza </t>
  </si>
  <si>
    <t>4:33,69 min.</t>
  </si>
  <si>
    <t>4:33,87 min.</t>
  </si>
  <si>
    <t>4:34,36 min.</t>
  </si>
  <si>
    <t>Magerová Ellen</t>
  </si>
  <si>
    <t>4:35,12 min.</t>
  </si>
  <si>
    <t>4:35,63 min.</t>
  </si>
  <si>
    <t>4:36,53 min.</t>
  </si>
  <si>
    <t>4:40,56 min.</t>
  </si>
  <si>
    <t>4:41,78 min.</t>
  </si>
  <si>
    <t>4:42,18 min.</t>
  </si>
  <si>
    <t>Jakusová Denisa</t>
  </si>
  <si>
    <t>4:42,64 min.</t>
  </si>
  <si>
    <t>Lajtochová Klára</t>
  </si>
  <si>
    <t>4:43,27 min.</t>
  </si>
  <si>
    <t>4:43,74 min.</t>
  </si>
  <si>
    <t>Velková Hana</t>
  </si>
  <si>
    <t>4:48,58 min.</t>
  </si>
  <si>
    <t>4:57,59 min.</t>
  </si>
  <si>
    <t>4:58,12 min.</t>
  </si>
  <si>
    <t>4:59,65 min.</t>
  </si>
  <si>
    <t>Calábková Jana</t>
  </si>
  <si>
    <t>5:02,93 min.</t>
  </si>
  <si>
    <t>Šubová Tereza</t>
  </si>
  <si>
    <t>5:05,53 min.</t>
  </si>
  <si>
    <t>5:07,26 min.</t>
  </si>
  <si>
    <t>Šeděnková Anežka</t>
  </si>
  <si>
    <t>5:11,62 min.</t>
  </si>
  <si>
    <t>Valnerová Markéta</t>
  </si>
  <si>
    <t>5:21,87 min.</t>
  </si>
  <si>
    <t>Mentelová Kristýna</t>
  </si>
  <si>
    <t>5:28,17 min.</t>
  </si>
  <si>
    <t>3:28,98 min.</t>
  </si>
  <si>
    <t>3:34,61 min.</t>
  </si>
  <si>
    <t>3:39,88 min.</t>
  </si>
  <si>
    <t>3:41,24 min.</t>
  </si>
  <si>
    <t>3:44,78 min.</t>
  </si>
  <si>
    <t>3:45,43 min.</t>
  </si>
  <si>
    <t>3:45,90 min.</t>
  </si>
  <si>
    <t>3:46,90 min.</t>
  </si>
  <si>
    <t>3:50,99 min.</t>
  </si>
  <si>
    <t>18.4.2007</t>
  </si>
  <si>
    <t>3:51,06 min.</t>
  </si>
  <si>
    <t>3:57,12 min.</t>
  </si>
  <si>
    <t>3:58,72 min.</t>
  </si>
  <si>
    <t>3:59,98 min.</t>
  </si>
  <si>
    <t>4:03,25 min.</t>
  </si>
  <si>
    <t>4:05,07 min.</t>
  </si>
  <si>
    <t>4:05,54 min.</t>
  </si>
  <si>
    <t>4:05,90 min.</t>
  </si>
  <si>
    <t>19.6. 2006</t>
  </si>
  <si>
    <t>4:06,34 min.</t>
  </si>
  <si>
    <t>4:09,46 min.</t>
  </si>
  <si>
    <t>Žiška Jan</t>
  </si>
  <si>
    <t>4:09,90 min.</t>
  </si>
  <si>
    <t>4:10,81 min.</t>
  </si>
  <si>
    <t>4:12,98 min.</t>
  </si>
  <si>
    <t>Koudelka Šimon</t>
  </si>
  <si>
    <t>4:13,78 min.</t>
  </si>
  <si>
    <t>4:15,79 min.</t>
  </si>
  <si>
    <t>4:18,58 min.</t>
  </si>
  <si>
    <t>4:19,14 min.</t>
  </si>
  <si>
    <t>4:19,28 min.</t>
  </si>
  <si>
    <t>4:19,78 min.</t>
  </si>
  <si>
    <t>4:20,24 min.</t>
  </si>
  <si>
    <t>4:21,46 min.</t>
  </si>
  <si>
    <t>4:22,42 min.</t>
  </si>
  <si>
    <t>4:23,05 min.</t>
  </si>
  <si>
    <t>Zajac Jakub</t>
  </si>
  <si>
    <t>4:25,94 min.</t>
  </si>
  <si>
    <t>4:26,42 min.</t>
  </si>
  <si>
    <t>4:26,66 min.</t>
  </si>
  <si>
    <t>20.4.2007</t>
  </si>
  <si>
    <t>4:28,26 min.</t>
  </si>
  <si>
    <t>4:29,20 min.</t>
  </si>
  <si>
    <t>4:29,25 min.</t>
  </si>
  <si>
    <t>4:30,24 min.</t>
  </si>
  <si>
    <t>4:31,97 min.</t>
  </si>
  <si>
    <t>Žurek Ondřej</t>
  </si>
  <si>
    <t>4:34,14 min.</t>
  </si>
  <si>
    <t>4:37,78 min.</t>
  </si>
  <si>
    <t>4:41,42 min.</t>
  </si>
  <si>
    <t>4:42,42 min.</t>
  </si>
  <si>
    <t>28.6.2007</t>
  </si>
  <si>
    <t>4:45,98 min.</t>
  </si>
  <si>
    <t>Horák Richard</t>
  </si>
  <si>
    <t>5:22,73 min.</t>
  </si>
  <si>
    <t xml:space="preserve">Dívky </t>
  </si>
  <si>
    <t xml:space="preserve">Chlapci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</si>
</sst>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  <numFmt numFmtId="171" formatCode="0.E+00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i/>
      <sz val="8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7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21" xfId="0" applyNumberFormat="1" applyFont="1" applyFill="1" applyBorder="1" applyAlignment="1">
      <alignment horizontal="left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17" fillId="0" borderId="28" xfId="0" applyNumberFormat="1" applyFont="1" applyFill="1" applyBorder="1" applyAlignment="1">
      <alignment horizontal="left" vertical="center"/>
    </xf>
    <xf numFmtId="49" fontId="17" fillId="0" borderId="29" xfId="0" applyNumberFormat="1" applyFont="1" applyFill="1" applyBorder="1" applyAlignment="1">
      <alignment horizontal="left" vertical="center"/>
    </xf>
    <xf numFmtId="1" fontId="13" fillId="0" borderId="30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left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left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/>
    </xf>
    <xf numFmtId="49" fontId="11" fillId="0" borderId="32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33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49" fontId="19" fillId="0" borderId="37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49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center"/>
    </xf>
    <xf numFmtId="49" fontId="0" fillId="0" borderId="32" xfId="0" applyNumberFormat="1" applyFill="1" applyBorder="1" applyAlignment="1">
      <alignment/>
    </xf>
    <xf numFmtId="0" fontId="0" fillId="0" borderId="32" xfId="0" applyFill="1" applyBorder="1" applyAlignment="1">
      <alignment horizontal="left"/>
    </xf>
    <xf numFmtId="49" fontId="0" fillId="0" borderId="42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19" fillId="0" borderId="37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1" fillId="0" borderId="20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45" xfId="0" applyNumberForma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49" fontId="0" fillId="0" borderId="5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49" fontId="61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4" fontId="6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1" fontId="61" fillId="0" borderId="0" xfId="0" applyNumberFormat="1" applyFont="1" applyFill="1" applyBorder="1" applyAlignment="1">
      <alignment horizontal="left" vertical="center"/>
    </xf>
    <xf numFmtId="14" fontId="60" fillId="0" borderId="0" xfId="0" applyNumberFormat="1" applyFont="1" applyFill="1" applyBorder="1" applyAlignment="1">
      <alignment horizontal="left" vertical="center"/>
    </xf>
    <xf numFmtId="0" fontId="7" fillId="0" borderId="0" xfId="48" applyNumberFormat="1" applyFont="1" applyFill="1" applyBorder="1" applyAlignment="1">
      <alignment horizontal="left" vertical="center"/>
      <protection/>
    </xf>
    <xf numFmtId="49" fontId="7" fillId="0" borderId="0" xfId="48" applyNumberFormat="1" applyFont="1" applyFill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14" fontId="7" fillId="0" borderId="0" xfId="48" applyNumberFormat="1" applyFont="1" applyFill="1" applyBorder="1" applyAlignment="1">
      <alignment horizontal="left" vertical="center"/>
      <protection/>
    </xf>
    <xf numFmtId="14" fontId="3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/>
    </xf>
    <xf numFmtId="14" fontId="6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51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19" fillId="0" borderId="52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/>
    </xf>
    <xf numFmtId="14" fontId="63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vertical="center"/>
    </xf>
    <xf numFmtId="14" fontId="42" fillId="0" borderId="0" xfId="0" applyNumberFormat="1" applyFont="1" applyFill="1" applyBorder="1" applyAlignment="1">
      <alignment horizontal="left" vertical="center"/>
    </xf>
    <xf numFmtId="0" fontId="63" fillId="0" borderId="0" xfId="51" applyFont="1" applyFill="1" applyBorder="1">
      <alignment/>
      <protection/>
    </xf>
    <xf numFmtId="0" fontId="63" fillId="0" borderId="0" xfId="51" applyFont="1" applyFill="1" applyBorder="1" applyAlignment="1">
      <alignment horizontal="left"/>
      <protection/>
    </xf>
    <xf numFmtId="0" fontId="42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vertical="center"/>
    </xf>
    <xf numFmtId="0" fontId="63" fillId="0" borderId="0" xfId="54" applyFont="1" applyFill="1" applyBorder="1">
      <alignment/>
      <protection/>
    </xf>
    <xf numFmtId="0" fontId="63" fillId="0" borderId="0" xfId="54" applyFont="1" applyFill="1" applyBorder="1" applyAlignment="1">
      <alignment horizontal="left"/>
      <protection/>
    </xf>
    <xf numFmtId="0" fontId="42" fillId="0" borderId="0" xfId="0" applyFont="1" applyFill="1" applyBorder="1" applyAlignment="1">
      <alignment horizontal="left" vertical="center"/>
    </xf>
    <xf numFmtId="20" fontId="63" fillId="0" borderId="0" xfId="0" applyNumberFormat="1" applyFont="1" applyFill="1" applyBorder="1" applyAlignment="1">
      <alignment horizontal="left"/>
    </xf>
    <xf numFmtId="0" fontId="63" fillId="0" borderId="0" xfId="55" applyFont="1" applyFill="1" applyBorder="1">
      <alignment/>
      <protection/>
    </xf>
    <xf numFmtId="14" fontId="63" fillId="0" borderId="0" xfId="55" applyNumberFormat="1" applyFont="1" applyFill="1" applyBorder="1" applyAlignment="1">
      <alignment horizontal="left"/>
      <protection/>
    </xf>
    <xf numFmtId="0" fontId="63" fillId="0" borderId="0" xfId="52" applyFont="1" applyFill="1" applyBorder="1">
      <alignment/>
      <protection/>
    </xf>
    <xf numFmtId="0" fontId="63" fillId="0" borderId="0" xfId="52" applyFont="1" applyFill="1" applyBorder="1" applyAlignment="1">
      <alignment horizontal="left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left" vertical="center"/>
    </xf>
    <xf numFmtId="14" fontId="63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vertical="center" wrapText="1"/>
    </xf>
    <xf numFmtId="0" fontId="63" fillId="0" borderId="0" xfId="47" applyFont="1" applyFill="1" applyBorder="1" applyAlignment="1">
      <alignment vertical="center"/>
      <protection/>
    </xf>
    <xf numFmtId="0" fontId="63" fillId="0" borderId="0" xfId="47" applyFont="1" applyFill="1" applyBorder="1" applyAlignment="1">
      <alignment horizontal="left" vertical="center"/>
      <protection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view="pageLayout" workbookViewId="0" topLeftCell="A1">
      <selection activeCell="L14" sqref="L14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183" t="s">
        <v>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8.75" customHeight="1">
      <c r="A2" s="184" t="s">
        <v>91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8.75" customHeight="1">
      <c r="A3" s="184" t="s">
        <v>95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194" t="s">
        <v>45</v>
      </c>
      <c r="B5" s="192" t="s">
        <v>44</v>
      </c>
      <c r="C5" s="185" t="s">
        <v>47</v>
      </c>
      <c r="D5" s="186"/>
      <c r="E5" s="21"/>
      <c r="F5" s="187" t="s">
        <v>49</v>
      </c>
      <c r="G5" s="188"/>
      <c r="H5" s="189" t="s">
        <v>52</v>
      </c>
      <c r="I5" s="190"/>
      <c r="J5" s="189" t="s">
        <v>41</v>
      </c>
      <c r="K5" s="190"/>
      <c r="L5" s="189" t="s">
        <v>42</v>
      </c>
      <c r="M5" s="190"/>
      <c r="N5" s="191" t="s">
        <v>43</v>
      </c>
      <c r="O5" s="191"/>
      <c r="P5" s="189" t="s">
        <v>53</v>
      </c>
      <c r="Q5" s="190"/>
      <c r="R5" s="191" t="s">
        <v>54</v>
      </c>
      <c r="S5" s="190"/>
    </row>
    <row r="6" spans="1:19" ht="14.25">
      <c r="A6" s="195"/>
      <c r="B6" s="193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1" t="s">
        <v>68</v>
      </c>
      <c r="C8" s="33">
        <f aca="true" t="shared" si="0" ref="C8:C17">SUM(F8+H8+J8+L8+N8+P8+R8)</f>
        <v>40</v>
      </c>
      <c r="D8" s="34">
        <f aca="true" t="shared" si="1" ref="D8:D17">SUM(G8+I8+K8+M8+O8+Q8+S8)</f>
        <v>728</v>
      </c>
      <c r="E8" s="35"/>
      <c r="F8" s="234">
        <v>10</v>
      </c>
      <c r="G8" s="37">
        <v>150</v>
      </c>
      <c r="H8" s="38">
        <v>10</v>
      </c>
      <c r="I8" s="39">
        <v>200</v>
      </c>
      <c r="J8" s="38">
        <v>10</v>
      </c>
      <c r="K8" s="39">
        <v>204</v>
      </c>
      <c r="L8" s="38">
        <v>10</v>
      </c>
      <c r="M8" s="39">
        <v>174</v>
      </c>
      <c r="N8" s="40"/>
      <c r="O8" s="40"/>
      <c r="P8" s="38"/>
      <c r="Q8" s="39"/>
      <c r="R8" s="40"/>
      <c r="S8" s="39"/>
    </row>
    <row r="9" spans="1:19" s="7" customFormat="1" ht="21" customHeight="1">
      <c r="A9" s="30" t="s">
        <v>55</v>
      </c>
      <c r="B9" s="32" t="s">
        <v>97</v>
      </c>
      <c r="C9" s="41">
        <f t="shared" si="0"/>
        <v>36</v>
      </c>
      <c r="D9" s="42">
        <f t="shared" si="1"/>
        <v>481</v>
      </c>
      <c r="E9" s="35"/>
      <c r="F9" s="235">
        <v>9</v>
      </c>
      <c r="G9" s="44">
        <v>110</v>
      </c>
      <c r="H9" s="38">
        <v>9</v>
      </c>
      <c r="I9" s="39">
        <v>102</v>
      </c>
      <c r="J9" s="38">
        <v>9</v>
      </c>
      <c r="K9" s="39">
        <v>139</v>
      </c>
      <c r="L9" s="38">
        <v>9</v>
      </c>
      <c r="M9" s="39">
        <v>130</v>
      </c>
      <c r="N9" s="40"/>
      <c r="O9" s="40"/>
      <c r="P9" s="38"/>
      <c r="Q9" s="39"/>
      <c r="R9" s="40"/>
      <c r="S9" s="39"/>
    </row>
    <row r="10" spans="1:19" s="7" customFormat="1" ht="21" customHeight="1">
      <c r="A10" s="30" t="s">
        <v>56</v>
      </c>
      <c r="B10" s="32" t="s">
        <v>93</v>
      </c>
      <c r="C10" s="41">
        <f>SUM(F10+H10+J10+L10+N10+P10+R10)</f>
        <v>26</v>
      </c>
      <c r="D10" s="42">
        <f>SUM(G10+I10+K10+M10+O10+Q10+S10)</f>
        <v>207</v>
      </c>
      <c r="E10" s="35"/>
      <c r="F10" s="235">
        <v>8</v>
      </c>
      <c r="G10" s="44">
        <v>86</v>
      </c>
      <c r="H10" s="38">
        <v>6</v>
      </c>
      <c r="I10" s="39">
        <v>34</v>
      </c>
      <c r="J10" s="38">
        <v>5</v>
      </c>
      <c r="K10" s="39">
        <v>39</v>
      </c>
      <c r="L10" s="38">
        <v>7</v>
      </c>
      <c r="M10" s="39">
        <v>48</v>
      </c>
      <c r="N10" s="40"/>
      <c r="O10" s="40"/>
      <c r="P10" s="38"/>
      <c r="Q10" s="39"/>
      <c r="R10" s="40"/>
      <c r="S10" s="39"/>
    </row>
    <row r="11" spans="1:19" s="7" customFormat="1" ht="21" customHeight="1">
      <c r="A11" s="30" t="s">
        <v>57</v>
      </c>
      <c r="B11" s="32" t="s">
        <v>92</v>
      </c>
      <c r="C11" s="41">
        <f>SUM(F11+H11+J11+L11+N11+P11+R11)</f>
        <v>23</v>
      </c>
      <c r="D11" s="42">
        <f>SUM(G11+I11+K11+M11+O11+Q11+S11)</f>
        <v>250</v>
      </c>
      <c r="E11" s="35"/>
      <c r="F11" s="235">
        <v>7</v>
      </c>
      <c r="G11" s="44">
        <v>62</v>
      </c>
      <c r="H11" s="38">
        <v>8</v>
      </c>
      <c r="I11" s="39">
        <v>51</v>
      </c>
      <c r="J11" s="38">
        <v>8</v>
      </c>
      <c r="K11" s="39">
        <v>72</v>
      </c>
      <c r="L11" s="38">
        <v>0</v>
      </c>
      <c r="M11" s="39">
        <v>65</v>
      </c>
      <c r="N11" s="40"/>
      <c r="O11" s="40"/>
      <c r="P11" s="38"/>
      <c r="Q11" s="39"/>
      <c r="R11" s="40"/>
      <c r="S11" s="39"/>
    </row>
    <row r="12" spans="1:19" s="7" customFormat="1" ht="21" customHeight="1">
      <c r="A12" s="30" t="s">
        <v>58</v>
      </c>
      <c r="B12" s="32" t="s">
        <v>31</v>
      </c>
      <c r="C12" s="41">
        <f t="shared" si="0"/>
        <v>22</v>
      </c>
      <c r="D12" s="42">
        <f t="shared" si="1"/>
        <v>148</v>
      </c>
      <c r="E12" s="35"/>
      <c r="F12" s="235">
        <v>5</v>
      </c>
      <c r="G12" s="44">
        <v>29</v>
      </c>
      <c r="H12" s="38">
        <v>5</v>
      </c>
      <c r="I12" s="39">
        <v>24</v>
      </c>
      <c r="J12" s="38">
        <v>6</v>
      </c>
      <c r="K12" s="39">
        <v>50</v>
      </c>
      <c r="L12" s="38">
        <v>6</v>
      </c>
      <c r="M12" s="39">
        <v>45</v>
      </c>
      <c r="N12" s="40"/>
      <c r="O12" s="40"/>
      <c r="P12" s="38"/>
      <c r="Q12" s="39"/>
      <c r="R12" s="40"/>
      <c r="S12" s="39"/>
    </row>
    <row r="13" spans="1:19" s="7" customFormat="1" ht="21" customHeight="1">
      <c r="A13" s="30" t="s">
        <v>59</v>
      </c>
      <c r="B13" s="32" t="s">
        <v>69</v>
      </c>
      <c r="C13" s="41">
        <f>SUM(F13+H13+J13+L13+N13+P13+R13)</f>
        <v>18</v>
      </c>
      <c r="D13" s="42">
        <f>SUM(G13+I13+K13+M13+O13+Q13+S13)</f>
        <v>105</v>
      </c>
      <c r="E13" s="35"/>
      <c r="F13" s="235">
        <v>6</v>
      </c>
      <c r="G13" s="44">
        <v>44</v>
      </c>
      <c r="H13" s="38">
        <v>3</v>
      </c>
      <c r="I13" s="39">
        <v>19</v>
      </c>
      <c r="J13" s="38">
        <v>4</v>
      </c>
      <c r="K13" s="39">
        <v>22</v>
      </c>
      <c r="L13" s="38">
        <v>5</v>
      </c>
      <c r="M13" s="39">
        <v>20</v>
      </c>
      <c r="N13" s="40"/>
      <c r="O13" s="40"/>
      <c r="P13" s="38"/>
      <c r="Q13" s="39"/>
      <c r="R13" s="40"/>
      <c r="S13" s="39"/>
    </row>
    <row r="14" spans="1:19" s="7" customFormat="1" ht="21" customHeight="1">
      <c r="A14" s="30" t="s">
        <v>60</v>
      </c>
      <c r="B14" s="32" t="s">
        <v>34</v>
      </c>
      <c r="C14" s="41">
        <f>SUM(F14+H14+J14+L14+N14+P14+R14)</f>
        <v>14</v>
      </c>
      <c r="D14" s="42">
        <f>SUM(G14+I14+K14+M14+O14+Q14+S14)</f>
        <v>102</v>
      </c>
      <c r="E14" s="35"/>
      <c r="F14" s="235">
        <v>0</v>
      </c>
      <c r="G14" s="44">
        <v>0</v>
      </c>
      <c r="H14" s="38">
        <v>7</v>
      </c>
      <c r="I14" s="39">
        <v>40</v>
      </c>
      <c r="J14" s="38">
        <v>7</v>
      </c>
      <c r="K14" s="39">
        <v>56</v>
      </c>
      <c r="L14" s="38">
        <v>0</v>
      </c>
      <c r="M14" s="39">
        <v>6</v>
      </c>
      <c r="N14" s="40"/>
      <c r="O14" s="40"/>
      <c r="P14" s="38"/>
      <c r="Q14" s="39"/>
      <c r="R14" s="40"/>
      <c r="S14" s="39"/>
    </row>
    <row r="15" spans="1:19" s="7" customFormat="1" ht="21" customHeight="1">
      <c r="A15" s="30" t="s">
        <v>61</v>
      </c>
      <c r="B15" s="32" t="s">
        <v>96</v>
      </c>
      <c r="C15" s="41">
        <f t="shared" si="0"/>
        <v>9</v>
      </c>
      <c r="D15" s="42">
        <f t="shared" si="1"/>
        <v>24</v>
      </c>
      <c r="E15" s="35"/>
      <c r="F15" s="235">
        <v>4</v>
      </c>
      <c r="G15" s="44">
        <v>7</v>
      </c>
      <c r="H15" s="38">
        <v>2</v>
      </c>
      <c r="I15" s="39">
        <v>0</v>
      </c>
      <c r="J15" s="38">
        <v>3</v>
      </c>
      <c r="K15" s="39">
        <v>17</v>
      </c>
      <c r="L15" s="38">
        <v>0</v>
      </c>
      <c r="M15" s="39">
        <v>0</v>
      </c>
      <c r="N15" s="40"/>
      <c r="O15" s="40"/>
      <c r="P15" s="38"/>
      <c r="Q15" s="39"/>
      <c r="R15" s="40"/>
      <c r="S15" s="39"/>
    </row>
    <row r="16" spans="1:19" s="7" customFormat="1" ht="21" customHeight="1">
      <c r="A16" s="30" t="s">
        <v>63</v>
      </c>
      <c r="B16" s="32" t="s">
        <v>101</v>
      </c>
      <c r="C16" s="41">
        <f t="shared" si="0"/>
        <v>6</v>
      </c>
      <c r="D16" s="42">
        <f t="shared" si="1"/>
        <v>35</v>
      </c>
      <c r="E16" s="35"/>
      <c r="F16" s="235">
        <v>0</v>
      </c>
      <c r="G16" s="44">
        <v>0</v>
      </c>
      <c r="H16" s="38">
        <v>4</v>
      </c>
      <c r="I16" s="39">
        <v>19</v>
      </c>
      <c r="J16" s="38">
        <v>2</v>
      </c>
      <c r="K16" s="39">
        <v>16</v>
      </c>
      <c r="L16" s="38">
        <v>0</v>
      </c>
      <c r="M16" s="39">
        <v>0</v>
      </c>
      <c r="N16" s="40"/>
      <c r="O16" s="40"/>
      <c r="P16" s="38"/>
      <c r="Q16" s="39"/>
      <c r="R16" s="40"/>
      <c r="S16" s="39"/>
    </row>
    <row r="17" spans="1:19" s="7" customFormat="1" ht="21" customHeight="1" thickBot="1">
      <c r="A17" s="48" t="s">
        <v>64</v>
      </c>
      <c r="B17" s="49" t="s">
        <v>67</v>
      </c>
      <c r="C17" s="50">
        <f t="shared" si="0"/>
        <v>2</v>
      </c>
      <c r="D17" s="51">
        <f t="shared" si="1"/>
        <v>0</v>
      </c>
      <c r="E17" s="52"/>
      <c r="F17" s="236">
        <v>0</v>
      </c>
      <c r="G17" s="54">
        <v>0</v>
      </c>
      <c r="H17" s="55">
        <v>1</v>
      </c>
      <c r="I17" s="56">
        <v>0</v>
      </c>
      <c r="J17" s="55">
        <v>1</v>
      </c>
      <c r="K17" s="56">
        <v>0</v>
      </c>
      <c r="L17" s="55">
        <v>0</v>
      </c>
      <c r="M17" s="56">
        <v>0</v>
      </c>
      <c r="N17" s="57"/>
      <c r="O17" s="57"/>
      <c r="P17" s="55"/>
      <c r="Q17" s="56"/>
      <c r="R17" s="57"/>
      <c r="S17" s="56"/>
    </row>
  </sheetData>
  <sheetProtection/>
  <mergeCells count="13">
    <mergeCell ref="R5:S5"/>
    <mergeCell ref="B5:B6"/>
    <mergeCell ref="A5:A6"/>
    <mergeCell ref="A1:S1"/>
    <mergeCell ref="A2:S2"/>
    <mergeCell ref="A3:S3"/>
    <mergeCell ref="C5:D5"/>
    <mergeCell ref="F5:G5"/>
    <mergeCell ref="H5:I5"/>
    <mergeCell ref="J5:K5"/>
    <mergeCell ref="L5:M5"/>
    <mergeCell ref="N5:O5"/>
    <mergeCell ref="P5:Q5"/>
  </mergeCells>
  <printOptions/>
  <pageMargins left="0.4166666666666667" right="0.28125" top="0.4375" bottom="0.427083333333333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 topLeftCell="A1">
      <selection activeCell="K11" sqref="K11"/>
    </sheetView>
  </sheetViews>
  <sheetFormatPr defaultColWidth="9.00390625" defaultRowHeight="12.75"/>
  <cols>
    <col min="1" max="1" width="5.625" style="3" customWidth="1"/>
    <col min="2" max="2" width="29.875" style="1" customWidth="1"/>
    <col min="3" max="3" width="7.625" style="1" customWidth="1"/>
    <col min="4" max="4" width="7.875" style="1" customWidth="1"/>
    <col min="5" max="5" width="1.625" style="1" customWidth="1"/>
    <col min="6" max="6" width="5.625" style="1" customWidth="1"/>
    <col min="7" max="7" width="5.625" style="8" customWidth="1"/>
    <col min="8" max="19" width="5.625" style="20" customWidth="1"/>
    <col min="20" max="16384" width="9.125" style="1" customWidth="1"/>
  </cols>
  <sheetData>
    <row r="1" spans="1:19" ht="23.25" customHeight="1">
      <c r="A1" s="183" t="s">
        <v>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8.75" customHeight="1">
      <c r="A2" s="184" t="s">
        <v>91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19" ht="18.75" customHeight="1">
      <c r="A3" s="184" t="s">
        <v>94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6" customHeight="1" thickBot="1">
      <c r="A4" s="2"/>
      <c r="B4" s="2"/>
      <c r="C4" s="2"/>
      <c r="D4" s="2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4.25" customHeight="1">
      <c r="A5" s="194" t="s">
        <v>45</v>
      </c>
      <c r="B5" s="192" t="s">
        <v>44</v>
      </c>
      <c r="C5" s="185" t="s">
        <v>47</v>
      </c>
      <c r="D5" s="186"/>
      <c r="E5" s="21"/>
      <c r="F5" s="187" t="s">
        <v>49</v>
      </c>
      <c r="G5" s="188"/>
      <c r="H5" s="189" t="s">
        <v>52</v>
      </c>
      <c r="I5" s="190"/>
      <c r="J5" s="189" t="s">
        <v>41</v>
      </c>
      <c r="K5" s="190"/>
      <c r="L5" s="189" t="s">
        <v>42</v>
      </c>
      <c r="M5" s="190"/>
      <c r="N5" s="191" t="s">
        <v>43</v>
      </c>
      <c r="O5" s="191"/>
      <c r="P5" s="189" t="s">
        <v>53</v>
      </c>
      <c r="Q5" s="190"/>
      <c r="R5" s="191" t="s">
        <v>54</v>
      </c>
      <c r="S5" s="190"/>
    </row>
    <row r="6" spans="1:19" ht="14.25">
      <c r="A6" s="195"/>
      <c r="B6" s="193"/>
      <c r="C6" s="9" t="s">
        <v>46</v>
      </c>
      <c r="D6" s="11" t="s">
        <v>48</v>
      </c>
      <c r="E6" s="9"/>
      <c r="F6" s="10" t="s">
        <v>50</v>
      </c>
      <c r="G6" s="11" t="s">
        <v>51</v>
      </c>
      <c r="H6" s="15" t="s">
        <v>50</v>
      </c>
      <c r="I6" s="16" t="s">
        <v>51</v>
      </c>
      <c r="J6" s="15" t="s">
        <v>50</v>
      </c>
      <c r="K6" s="16" t="s">
        <v>51</v>
      </c>
      <c r="L6" s="15" t="s">
        <v>50</v>
      </c>
      <c r="M6" s="16" t="s">
        <v>51</v>
      </c>
      <c r="N6" s="17" t="s">
        <v>50</v>
      </c>
      <c r="O6" s="17" t="s">
        <v>51</v>
      </c>
      <c r="P6" s="15" t="s">
        <v>50</v>
      </c>
      <c r="Q6" s="16" t="s">
        <v>51</v>
      </c>
      <c r="R6" s="17" t="s">
        <v>50</v>
      </c>
      <c r="S6" s="16" t="s">
        <v>51</v>
      </c>
    </row>
    <row r="7" spans="1:19" ht="6" customHeight="1" thickBot="1">
      <c r="A7" s="28"/>
      <c r="B7" s="26"/>
      <c r="C7" s="8"/>
      <c r="D7" s="27"/>
      <c r="E7" s="8"/>
      <c r="F7" s="12"/>
      <c r="G7" s="14"/>
      <c r="H7" s="13"/>
      <c r="I7" s="18"/>
      <c r="J7" s="13"/>
      <c r="K7" s="18"/>
      <c r="L7" s="13"/>
      <c r="M7" s="18"/>
      <c r="N7" s="19"/>
      <c r="O7" s="19"/>
      <c r="P7" s="13"/>
      <c r="Q7" s="18"/>
      <c r="R7" s="19"/>
      <c r="S7" s="18"/>
    </row>
    <row r="8" spans="1:19" s="7" customFormat="1" ht="21" customHeight="1">
      <c r="A8" s="29" t="s">
        <v>0</v>
      </c>
      <c r="B8" s="31" t="s">
        <v>68</v>
      </c>
      <c r="C8" s="33">
        <f aca="true" t="shared" si="0" ref="C8:C16">SUM(F8+H8+J8+L8+N8+P8+R8)</f>
        <v>36</v>
      </c>
      <c r="D8" s="34">
        <f aca="true" t="shared" si="1" ref="D8:D16">SUM(G8+I8+K8+M8+O8+Q8+S8)</f>
        <v>654</v>
      </c>
      <c r="E8" s="35"/>
      <c r="F8" s="36">
        <v>9</v>
      </c>
      <c r="G8" s="37">
        <v>189</v>
      </c>
      <c r="H8" s="38">
        <v>9</v>
      </c>
      <c r="I8" s="39">
        <v>143</v>
      </c>
      <c r="J8" s="38">
        <v>9</v>
      </c>
      <c r="K8" s="39">
        <v>160</v>
      </c>
      <c r="L8" s="38">
        <v>9</v>
      </c>
      <c r="M8" s="39">
        <v>162</v>
      </c>
      <c r="N8" s="40"/>
      <c r="O8" s="40"/>
      <c r="P8" s="38"/>
      <c r="Q8" s="39"/>
      <c r="R8" s="40"/>
      <c r="S8" s="39"/>
    </row>
    <row r="9" spans="1:19" s="7" customFormat="1" ht="21" customHeight="1">
      <c r="A9" s="30" t="s">
        <v>55</v>
      </c>
      <c r="B9" s="32" t="s">
        <v>92</v>
      </c>
      <c r="C9" s="41">
        <f t="shared" si="0"/>
        <v>28</v>
      </c>
      <c r="D9" s="42">
        <f t="shared" si="1"/>
        <v>360</v>
      </c>
      <c r="E9" s="35"/>
      <c r="F9" s="43">
        <v>8</v>
      </c>
      <c r="G9" s="44">
        <v>88</v>
      </c>
      <c r="H9" s="38">
        <v>7</v>
      </c>
      <c r="I9" s="39">
        <v>83</v>
      </c>
      <c r="J9" s="38">
        <v>7</v>
      </c>
      <c r="K9" s="39">
        <v>120</v>
      </c>
      <c r="L9" s="38">
        <v>6</v>
      </c>
      <c r="M9" s="39">
        <v>69</v>
      </c>
      <c r="N9" s="40"/>
      <c r="O9" s="40"/>
      <c r="P9" s="38"/>
      <c r="Q9" s="39"/>
      <c r="R9" s="40"/>
      <c r="S9" s="39"/>
    </row>
    <row r="10" spans="1:19" s="7" customFormat="1" ht="21" customHeight="1">
      <c r="A10" s="30" t="s">
        <v>56</v>
      </c>
      <c r="B10" s="32" t="s">
        <v>93</v>
      </c>
      <c r="C10" s="41">
        <f t="shared" si="0"/>
        <v>27</v>
      </c>
      <c r="D10" s="42">
        <f t="shared" si="1"/>
        <v>336</v>
      </c>
      <c r="E10" s="35"/>
      <c r="F10" s="43">
        <v>5</v>
      </c>
      <c r="G10" s="44">
        <v>59</v>
      </c>
      <c r="H10" s="38">
        <v>8</v>
      </c>
      <c r="I10" s="39">
        <v>93</v>
      </c>
      <c r="J10" s="38">
        <v>6</v>
      </c>
      <c r="K10" s="39">
        <v>78</v>
      </c>
      <c r="L10" s="38">
        <v>8</v>
      </c>
      <c r="M10" s="39">
        <v>106</v>
      </c>
      <c r="N10" s="40"/>
      <c r="O10" s="40"/>
      <c r="P10" s="38"/>
      <c r="Q10" s="39"/>
      <c r="R10" s="40"/>
      <c r="S10" s="39"/>
    </row>
    <row r="11" spans="1:19" s="7" customFormat="1" ht="21" customHeight="1">
      <c r="A11" s="30" t="s">
        <v>57</v>
      </c>
      <c r="B11" s="32" t="s">
        <v>69</v>
      </c>
      <c r="C11" s="41">
        <f>SUM(F11+H11+J11+L11+N11+P11+R11)</f>
        <v>22</v>
      </c>
      <c r="D11" s="42">
        <f>SUM(G11+I11+K11+M11+O11+Q11+S11)</f>
        <v>253</v>
      </c>
      <c r="E11" s="35"/>
      <c r="F11" s="43">
        <v>6</v>
      </c>
      <c r="G11" s="44">
        <v>73</v>
      </c>
      <c r="H11" s="38">
        <v>4</v>
      </c>
      <c r="I11" s="39">
        <v>43</v>
      </c>
      <c r="J11" s="38">
        <v>5</v>
      </c>
      <c r="K11" s="39">
        <v>59</v>
      </c>
      <c r="L11" s="38">
        <v>7</v>
      </c>
      <c r="M11" s="39">
        <v>78</v>
      </c>
      <c r="N11" s="40"/>
      <c r="O11" s="40"/>
      <c r="P11" s="38"/>
      <c r="Q11" s="39"/>
      <c r="R11" s="40"/>
      <c r="S11" s="39"/>
    </row>
    <row r="12" spans="1:19" s="7" customFormat="1" ht="21" customHeight="1">
      <c r="A12" s="30" t="s">
        <v>58</v>
      </c>
      <c r="B12" s="32" t="s">
        <v>97</v>
      </c>
      <c r="C12" s="41">
        <f>SUM(F12+H12+J12+L12+N12+P12+R12)</f>
        <v>21</v>
      </c>
      <c r="D12" s="42">
        <f>SUM(G12+I12+K12+M12+O12+Q12+S12)</f>
        <v>228</v>
      </c>
      <c r="E12" s="35"/>
      <c r="F12" s="43">
        <v>7</v>
      </c>
      <c r="G12" s="44">
        <v>74</v>
      </c>
      <c r="H12" s="38">
        <v>5</v>
      </c>
      <c r="I12" s="39">
        <v>46</v>
      </c>
      <c r="J12" s="38">
        <v>4</v>
      </c>
      <c r="K12" s="39">
        <v>49</v>
      </c>
      <c r="L12" s="38">
        <v>5</v>
      </c>
      <c r="M12" s="39">
        <v>59</v>
      </c>
      <c r="N12" s="40"/>
      <c r="O12" s="40"/>
      <c r="P12" s="38"/>
      <c r="Q12" s="39"/>
      <c r="R12" s="40"/>
      <c r="S12" s="39"/>
    </row>
    <row r="13" spans="1:19" s="7" customFormat="1" ht="21" customHeight="1">
      <c r="A13" s="30" t="s">
        <v>59</v>
      </c>
      <c r="B13" s="32" t="s">
        <v>34</v>
      </c>
      <c r="C13" s="41">
        <f t="shared" si="0"/>
        <v>14</v>
      </c>
      <c r="D13" s="42">
        <f t="shared" si="1"/>
        <v>219</v>
      </c>
      <c r="E13" s="35"/>
      <c r="F13" s="43">
        <v>0</v>
      </c>
      <c r="G13" s="44">
        <v>0</v>
      </c>
      <c r="H13" s="38">
        <v>6</v>
      </c>
      <c r="I13" s="39">
        <v>80</v>
      </c>
      <c r="J13" s="38">
        <v>8</v>
      </c>
      <c r="K13" s="39">
        <v>139</v>
      </c>
      <c r="L13" s="38">
        <v>0</v>
      </c>
      <c r="M13" s="39">
        <v>0</v>
      </c>
      <c r="N13" s="40"/>
      <c r="O13" s="40"/>
      <c r="P13" s="38"/>
      <c r="Q13" s="39"/>
      <c r="R13" s="40"/>
      <c r="S13" s="39"/>
    </row>
    <row r="14" spans="1:19" s="7" customFormat="1" ht="21" customHeight="1">
      <c r="A14" s="30" t="s">
        <v>60</v>
      </c>
      <c r="B14" s="32" t="s">
        <v>31</v>
      </c>
      <c r="C14" s="41">
        <f t="shared" si="0"/>
        <v>9</v>
      </c>
      <c r="D14" s="42">
        <f t="shared" si="1"/>
        <v>9</v>
      </c>
      <c r="E14" s="35"/>
      <c r="F14" s="43">
        <v>3</v>
      </c>
      <c r="G14" s="44">
        <v>0</v>
      </c>
      <c r="H14" s="38">
        <v>3</v>
      </c>
      <c r="I14" s="39">
        <v>0</v>
      </c>
      <c r="J14" s="38">
        <v>3</v>
      </c>
      <c r="K14" s="39">
        <v>9</v>
      </c>
      <c r="L14" s="38">
        <v>0</v>
      </c>
      <c r="M14" s="39">
        <v>0</v>
      </c>
      <c r="N14" s="40"/>
      <c r="O14" s="40"/>
      <c r="P14" s="38"/>
      <c r="Q14" s="39"/>
      <c r="R14" s="40"/>
      <c r="S14" s="39"/>
    </row>
    <row r="15" spans="1:19" s="7" customFormat="1" ht="21" customHeight="1">
      <c r="A15" s="30" t="s">
        <v>61</v>
      </c>
      <c r="B15" s="32" t="s">
        <v>67</v>
      </c>
      <c r="C15" s="41">
        <f t="shared" si="0"/>
        <v>0</v>
      </c>
      <c r="D15" s="42">
        <f t="shared" si="1"/>
        <v>22</v>
      </c>
      <c r="E15" s="35"/>
      <c r="F15" s="43">
        <v>0</v>
      </c>
      <c r="G15" s="44">
        <v>5</v>
      </c>
      <c r="H15" s="38">
        <v>0</v>
      </c>
      <c r="I15" s="39">
        <v>0</v>
      </c>
      <c r="J15" s="38">
        <v>0</v>
      </c>
      <c r="K15" s="39">
        <v>0</v>
      </c>
      <c r="L15" s="38">
        <v>0</v>
      </c>
      <c r="M15" s="39">
        <v>17</v>
      </c>
      <c r="N15" s="40"/>
      <c r="O15" s="40"/>
      <c r="P15" s="38"/>
      <c r="Q15" s="39"/>
      <c r="R15" s="40"/>
      <c r="S15" s="39"/>
    </row>
    <row r="16" spans="1:19" s="7" customFormat="1" ht="21" customHeight="1" thickBot="1">
      <c r="A16" s="48" t="s">
        <v>63</v>
      </c>
      <c r="B16" s="49" t="s">
        <v>101</v>
      </c>
      <c r="C16" s="50">
        <f t="shared" si="0"/>
        <v>0</v>
      </c>
      <c r="D16" s="51">
        <f t="shared" si="1"/>
        <v>0</v>
      </c>
      <c r="E16" s="52"/>
      <c r="F16" s="53">
        <v>0</v>
      </c>
      <c r="G16" s="54">
        <v>0</v>
      </c>
      <c r="H16" s="55">
        <v>0</v>
      </c>
      <c r="I16" s="56">
        <v>0</v>
      </c>
      <c r="J16" s="55">
        <v>0</v>
      </c>
      <c r="K16" s="56">
        <v>0</v>
      </c>
      <c r="L16" s="55">
        <v>0</v>
      </c>
      <c r="M16" s="56">
        <v>0</v>
      </c>
      <c r="N16" s="57"/>
      <c r="O16" s="57"/>
      <c r="P16" s="55"/>
      <c r="Q16" s="56"/>
      <c r="R16" s="57"/>
      <c r="S16" s="56"/>
    </row>
  </sheetData>
  <sheetProtection/>
  <mergeCells count="13">
    <mergeCell ref="N5:O5"/>
    <mergeCell ref="P5:Q5"/>
    <mergeCell ref="R5:S5"/>
    <mergeCell ref="A1:S1"/>
    <mergeCell ref="A2:S2"/>
    <mergeCell ref="A3:S3"/>
    <mergeCell ref="A5:A6"/>
    <mergeCell ref="B5:B6"/>
    <mergeCell ref="C5:D5"/>
    <mergeCell ref="F5:G5"/>
    <mergeCell ref="H5:I5"/>
    <mergeCell ref="J5:K5"/>
    <mergeCell ref="L5:M5"/>
  </mergeCells>
  <printOptions/>
  <pageMargins left="0.4166666666666667" right="0.4166666666666667" top="0.468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5.625" style="3" customWidth="1"/>
    <col min="2" max="2" width="27.375" style="1" customWidth="1"/>
    <col min="3" max="3" width="9.75390625" style="1" customWidth="1"/>
    <col min="4" max="4" width="26.25390625" style="1" customWidth="1"/>
    <col min="5" max="5" width="11.375" style="1" customWidth="1"/>
    <col min="6" max="6" width="8.125" style="1" customWidth="1"/>
    <col min="7" max="16384" width="9.125" style="1" customWidth="1"/>
  </cols>
  <sheetData>
    <row r="1" spans="1:6" ht="23.25" customHeight="1">
      <c r="A1" s="183" t="s">
        <v>90</v>
      </c>
      <c r="B1" s="183"/>
      <c r="C1" s="183"/>
      <c r="D1" s="183"/>
      <c r="E1" s="183"/>
      <c r="F1" s="183"/>
    </row>
    <row r="2" spans="1:6" ht="18.75" customHeight="1">
      <c r="A2" s="184" t="s">
        <v>102</v>
      </c>
      <c r="B2" s="184"/>
      <c r="C2" s="184"/>
      <c r="D2" s="184"/>
      <c r="E2" s="184"/>
      <c r="F2" s="184"/>
    </row>
    <row r="3" spans="1:6" ht="5.25" customHeight="1">
      <c r="A3" s="2"/>
      <c r="B3" s="2"/>
      <c r="C3" s="2"/>
      <c r="D3" s="2"/>
      <c r="E3" s="2"/>
      <c r="F3" s="2"/>
    </row>
    <row r="4" spans="1:6" ht="18.75" customHeight="1">
      <c r="A4" s="23" t="s">
        <v>98</v>
      </c>
      <c r="B4" s="2"/>
      <c r="C4" s="2"/>
      <c r="D4" s="2"/>
      <c r="E4" s="2"/>
      <c r="F4" s="2"/>
    </row>
    <row r="5" spans="1:6" ht="14.25" customHeight="1">
      <c r="A5" s="23"/>
      <c r="B5" s="24"/>
      <c r="C5" s="25" t="s">
        <v>87</v>
      </c>
      <c r="D5" s="25" t="s">
        <v>88</v>
      </c>
      <c r="E5" s="2"/>
      <c r="F5" s="2"/>
    </row>
    <row r="6" spans="1:4" s="22" customFormat="1" ht="14.25" customHeight="1">
      <c r="A6" s="22" t="s">
        <v>0</v>
      </c>
      <c r="B6" s="22" t="s">
        <v>68</v>
      </c>
      <c r="C6" s="22" t="s">
        <v>9</v>
      </c>
      <c r="D6" s="22" t="s">
        <v>335</v>
      </c>
    </row>
    <row r="7" spans="1:4" s="22" customFormat="1" ht="14.25" customHeight="1">
      <c r="A7" s="22" t="s">
        <v>55</v>
      </c>
      <c r="B7" s="22" t="s">
        <v>97</v>
      </c>
      <c r="C7" s="22" t="s">
        <v>8</v>
      </c>
      <c r="D7" s="22" t="s">
        <v>336</v>
      </c>
    </row>
    <row r="8" spans="1:4" s="22" customFormat="1" ht="14.25" customHeight="1">
      <c r="A8" s="22" t="s">
        <v>56</v>
      </c>
      <c r="B8" s="22" t="s">
        <v>93</v>
      </c>
      <c r="C8" s="22" t="s">
        <v>7</v>
      </c>
      <c r="D8" s="22" t="s">
        <v>337</v>
      </c>
    </row>
    <row r="9" spans="1:4" s="22" customFormat="1" ht="14.25" customHeight="1">
      <c r="A9" s="22" t="s">
        <v>57</v>
      </c>
      <c r="B9" s="22" t="s">
        <v>92</v>
      </c>
      <c r="C9" s="22" t="s">
        <v>6</v>
      </c>
      <c r="D9" s="22" t="s">
        <v>338</v>
      </c>
    </row>
    <row r="10" spans="1:4" s="22" customFormat="1" ht="14.25" customHeight="1">
      <c r="A10" s="22" t="s">
        <v>58</v>
      </c>
      <c r="B10" s="22" t="s">
        <v>69</v>
      </c>
      <c r="C10" s="22" t="s">
        <v>5</v>
      </c>
      <c r="D10" s="22" t="s">
        <v>339</v>
      </c>
    </row>
    <row r="11" spans="1:4" s="22" customFormat="1" ht="14.25" customHeight="1">
      <c r="A11" s="22" t="s">
        <v>59</v>
      </c>
      <c r="B11" s="22" t="s">
        <v>31</v>
      </c>
      <c r="C11" s="22" t="s">
        <v>4</v>
      </c>
      <c r="D11" s="22" t="s">
        <v>340</v>
      </c>
    </row>
    <row r="12" spans="1:4" s="22" customFormat="1" ht="14.25" customHeight="1">
      <c r="A12" s="22" t="s">
        <v>60</v>
      </c>
      <c r="B12" s="22" t="s">
        <v>96</v>
      </c>
      <c r="C12" s="22" t="s">
        <v>3</v>
      </c>
      <c r="D12" s="22" t="s">
        <v>105</v>
      </c>
    </row>
    <row r="13" spans="1:4" s="22" customFormat="1" ht="14.25" customHeight="1">
      <c r="A13" s="22" t="s">
        <v>61</v>
      </c>
      <c r="B13" s="22" t="s">
        <v>34</v>
      </c>
      <c r="C13" s="22" t="s">
        <v>103</v>
      </c>
      <c r="D13" s="22" t="s">
        <v>104</v>
      </c>
    </row>
    <row r="14" spans="1:4" s="22" customFormat="1" ht="14.25" customHeight="1">
      <c r="A14" s="22" t="s">
        <v>63</v>
      </c>
      <c r="B14" s="22" t="s">
        <v>67</v>
      </c>
      <c r="C14" s="22" t="s">
        <v>103</v>
      </c>
      <c r="D14" s="22" t="s">
        <v>104</v>
      </c>
    </row>
    <row r="15" spans="1:4" s="22" customFormat="1" ht="14.25" customHeight="1">
      <c r="A15" s="22" t="s">
        <v>64</v>
      </c>
      <c r="B15" s="22" t="s">
        <v>101</v>
      </c>
      <c r="C15" s="22" t="s">
        <v>103</v>
      </c>
      <c r="D15" s="22" t="s">
        <v>104</v>
      </c>
    </row>
    <row r="16" spans="1:6" ht="6" customHeight="1">
      <c r="A16" s="2"/>
      <c r="B16" s="2"/>
      <c r="C16" s="2"/>
      <c r="D16" s="2"/>
      <c r="E16" s="2"/>
      <c r="F16" s="2"/>
    </row>
    <row r="17" spans="1:6" ht="18.75" customHeight="1">
      <c r="A17" s="23" t="s">
        <v>100</v>
      </c>
      <c r="B17" s="2"/>
      <c r="C17" s="2"/>
      <c r="D17" s="2"/>
      <c r="E17" s="2"/>
      <c r="F17" s="2"/>
    </row>
    <row r="18" spans="1:6" ht="14.25" customHeight="1">
      <c r="A18" s="23"/>
      <c r="B18" s="24"/>
      <c r="C18" s="25" t="s">
        <v>87</v>
      </c>
      <c r="D18" s="25" t="s">
        <v>88</v>
      </c>
      <c r="E18" s="2"/>
      <c r="F18" s="2"/>
    </row>
    <row r="19" spans="1:4" s="22" customFormat="1" ht="14.25" customHeight="1">
      <c r="A19" s="22" t="s">
        <v>0</v>
      </c>
      <c r="B19" s="22" t="s">
        <v>68</v>
      </c>
      <c r="C19" s="22" t="s">
        <v>8</v>
      </c>
      <c r="D19" s="22" t="s">
        <v>341</v>
      </c>
    </row>
    <row r="20" spans="1:4" s="22" customFormat="1" ht="14.25" customHeight="1">
      <c r="A20" s="22" t="s">
        <v>55</v>
      </c>
      <c r="B20" s="22" t="s">
        <v>92</v>
      </c>
      <c r="C20" s="22" t="s">
        <v>7</v>
      </c>
      <c r="D20" s="22" t="s">
        <v>342</v>
      </c>
    </row>
    <row r="21" spans="1:4" s="22" customFormat="1" ht="14.25" customHeight="1">
      <c r="A21" s="22" t="s">
        <v>56</v>
      </c>
      <c r="B21" s="22" t="s">
        <v>97</v>
      </c>
      <c r="C21" s="22" t="s">
        <v>6</v>
      </c>
      <c r="D21" s="22" t="s">
        <v>343</v>
      </c>
    </row>
    <row r="22" spans="1:4" s="22" customFormat="1" ht="14.25" customHeight="1">
      <c r="A22" s="22" t="s">
        <v>57</v>
      </c>
      <c r="B22" s="22" t="s">
        <v>69</v>
      </c>
      <c r="C22" s="22" t="s">
        <v>5</v>
      </c>
      <c r="D22" s="22" t="s">
        <v>344</v>
      </c>
    </row>
    <row r="23" spans="1:4" s="22" customFormat="1" ht="14.25" customHeight="1">
      <c r="A23" s="22" t="s">
        <v>58</v>
      </c>
      <c r="B23" s="22" t="s">
        <v>93</v>
      </c>
      <c r="C23" s="22" t="s">
        <v>4</v>
      </c>
      <c r="D23" s="22" t="s">
        <v>345</v>
      </c>
    </row>
    <row r="24" spans="1:4" s="22" customFormat="1" ht="14.25" customHeight="1">
      <c r="A24" s="22" t="s">
        <v>59</v>
      </c>
      <c r="B24" s="22" t="s">
        <v>31</v>
      </c>
      <c r="C24" s="22" t="s">
        <v>2</v>
      </c>
      <c r="D24" s="22" t="s">
        <v>104</v>
      </c>
    </row>
    <row r="25" spans="1:4" s="22" customFormat="1" ht="14.25" customHeight="1">
      <c r="A25" s="22" t="s">
        <v>60</v>
      </c>
      <c r="B25" s="22" t="s">
        <v>67</v>
      </c>
      <c r="C25" s="22" t="s">
        <v>103</v>
      </c>
      <c r="D25" s="22" t="s">
        <v>346</v>
      </c>
    </row>
    <row r="26" spans="1:4" s="22" customFormat="1" ht="14.25" customHeight="1">
      <c r="A26" s="22" t="s">
        <v>61</v>
      </c>
      <c r="B26" s="22" t="s">
        <v>34</v>
      </c>
      <c r="C26" s="22" t="s">
        <v>103</v>
      </c>
      <c r="D26" s="22" t="s">
        <v>104</v>
      </c>
    </row>
    <row r="27" spans="1:4" s="22" customFormat="1" ht="14.25" customHeight="1">
      <c r="A27" s="22" t="s">
        <v>63</v>
      </c>
      <c r="B27" s="22" t="s">
        <v>101</v>
      </c>
      <c r="C27" s="22" t="s">
        <v>103</v>
      </c>
      <c r="D27" s="22" t="s">
        <v>104</v>
      </c>
    </row>
    <row r="28" spans="1:6" ht="6" customHeight="1">
      <c r="A28" s="22"/>
      <c r="E28" s="2"/>
      <c r="F28" s="2"/>
    </row>
    <row r="29" spans="1:5" ht="13.5" customHeight="1">
      <c r="A29" s="196" t="s">
        <v>99</v>
      </c>
      <c r="B29" s="196"/>
      <c r="C29" s="196"/>
      <c r="D29" s="196"/>
      <c r="E29" s="196"/>
    </row>
    <row r="30" spans="1:6" ht="13.5" customHeight="1">
      <c r="A30" s="1" t="s">
        <v>0</v>
      </c>
      <c r="B30" s="5" t="s">
        <v>106</v>
      </c>
      <c r="C30" s="1" t="s">
        <v>107</v>
      </c>
      <c r="D30" s="1" t="s">
        <v>68</v>
      </c>
      <c r="E30" s="4" t="s">
        <v>108</v>
      </c>
      <c r="F30" s="1" t="s">
        <v>62</v>
      </c>
    </row>
    <row r="31" spans="1:6" ht="13.5" customHeight="1">
      <c r="A31" s="1" t="s">
        <v>55</v>
      </c>
      <c r="B31" s="5" t="s">
        <v>109</v>
      </c>
      <c r="C31" s="1" t="s">
        <v>107</v>
      </c>
      <c r="D31" s="1" t="s">
        <v>33</v>
      </c>
      <c r="E31" s="4" t="s">
        <v>110</v>
      </c>
      <c r="F31" s="1" t="s">
        <v>86</v>
      </c>
    </row>
    <row r="32" spans="1:6" ht="13.5" customHeight="1">
      <c r="A32" s="1" t="s">
        <v>56</v>
      </c>
      <c r="B32" s="1" t="s">
        <v>111</v>
      </c>
      <c r="C32" s="1" t="s">
        <v>107</v>
      </c>
      <c r="D32" s="1" t="s">
        <v>112</v>
      </c>
      <c r="E32" s="4" t="s">
        <v>113</v>
      </c>
      <c r="F32" s="1" t="s">
        <v>85</v>
      </c>
    </row>
    <row r="33" spans="1:6" ht="13.5" customHeight="1">
      <c r="A33" s="1" t="s">
        <v>57</v>
      </c>
      <c r="B33" s="45" t="s">
        <v>114</v>
      </c>
      <c r="C33" s="46" t="s">
        <v>107</v>
      </c>
      <c r="D33" s="3" t="s">
        <v>31</v>
      </c>
      <c r="E33" s="4" t="s">
        <v>115</v>
      </c>
      <c r="F33" s="1" t="s">
        <v>84</v>
      </c>
    </row>
    <row r="34" spans="1:6" ht="13.5" customHeight="1">
      <c r="A34" s="1" t="s">
        <v>58</v>
      </c>
      <c r="B34" s="45" t="s">
        <v>116</v>
      </c>
      <c r="C34" s="46" t="s">
        <v>107</v>
      </c>
      <c r="D34" s="3" t="s">
        <v>33</v>
      </c>
      <c r="E34" s="4" t="s">
        <v>117</v>
      </c>
      <c r="F34" s="1" t="s">
        <v>76</v>
      </c>
    </row>
    <row r="35" spans="1:6" ht="13.5" customHeight="1">
      <c r="A35" s="1" t="s">
        <v>59</v>
      </c>
      <c r="B35" s="1" t="s">
        <v>118</v>
      </c>
      <c r="C35" s="1" t="s">
        <v>107</v>
      </c>
      <c r="D35" s="1" t="s">
        <v>68</v>
      </c>
      <c r="E35" s="4" t="s">
        <v>119</v>
      </c>
      <c r="F35" s="1" t="s">
        <v>83</v>
      </c>
    </row>
    <row r="36" spans="1:6" ht="13.5" customHeight="1">
      <c r="A36" s="1" t="s">
        <v>60</v>
      </c>
      <c r="B36" s="1" t="s">
        <v>120</v>
      </c>
      <c r="C36" s="1" t="s">
        <v>121</v>
      </c>
      <c r="D36" s="1" t="s">
        <v>112</v>
      </c>
      <c r="E36" s="1" t="s">
        <v>122</v>
      </c>
      <c r="F36" s="1" t="s">
        <v>70</v>
      </c>
    </row>
    <row r="37" spans="1:6" ht="13.5" customHeight="1">
      <c r="A37" s="1" t="s">
        <v>61</v>
      </c>
      <c r="B37" s="5" t="s">
        <v>123</v>
      </c>
      <c r="C37" s="1" t="s">
        <v>121</v>
      </c>
      <c r="D37" s="1" t="s">
        <v>112</v>
      </c>
      <c r="E37" s="4" t="s">
        <v>124</v>
      </c>
      <c r="F37" s="1" t="s">
        <v>71</v>
      </c>
    </row>
    <row r="38" spans="1:6" ht="13.5" customHeight="1">
      <c r="A38" s="1" t="s">
        <v>63</v>
      </c>
      <c r="B38" s="5" t="s">
        <v>125</v>
      </c>
      <c r="C38" s="1" t="s">
        <v>107</v>
      </c>
      <c r="D38" s="1" t="s">
        <v>68</v>
      </c>
      <c r="E38" s="4" t="s">
        <v>126</v>
      </c>
      <c r="F38" s="1" t="s">
        <v>77</v>
      </c>
    </row>
    <row r="39" spans="1:6" ht="13.5" customHeight="1">
      <c r="A39" s="1" t="s">
        <v>64</v>
      </c>
      <c r="B39" s="5" t="s">
        <v>127</v>
      </c>
      <c r="C39" s="1" t="s">
        <v>107</v>
      </c>
      <c r="D39" s="1" t="s">
        <v>89</v>
      </c>
      <c r="E39" s="1" t="s">
        <v>128</v>
      </c>
      <c r="F39" s="1" t="s">
        <v>72</v>
      </c>
    </row>
    <row r="40" spans="1:6" ht="13.5" customHeight="1">
      <c r="A40" s="1" t="s">
        <v>65</v>
      </c>
      <c r="B40" s="5" t="s">
        <v>129</v>
      </c>
      <c r="C40" s="1" t="s">
        <v>107</v>
      </c>
      <c r="D40" s="1" t="s">
        <v>68</v>
      </c>
      <c r="E40" s="1" t="s">
        <v>130</v>
      </c>
      <c r="F40" s="1" t="s">
        <v>73</v>
      </c>
    </row>
    <row r="41" spans="1:6" ht="13.5" customHeight="1">
      <c r="A41" s="1" t="s">
        <v>66</v>
      </c>
      <c r="B41" s="1" t="s">
        <v>131</v>
      </c>
      <c r="C41" s="1" t="s">
        <v>121</v>
      </c>
      <c r="D41" s="1" t="s">
        <v>68</v>
      </c>
      <c r="E41" s="4" t="s">
        <v>132</v>
      </c>
      <c r="F41" s="1" t="s">
        <v>37</v>
      </c>
    </row>
    <row r="42" spans="1:6" ht="13.5" customHeight="1">
      <c r="A42" s="1" t="s">
        <v>11</v>
      </c>
      <c r="B42" s="5" t="s">
        <v>133</v>
      </c>
      <c r="C42" s="1" t="s">
        <v>107</v>
      </c>
      <c r="D42" s="1" t="s">
        <v>89</v>
      </c>
      <c r="E42" s="4" t="s">
        <v>134</v>
      </c>
      <c r="F42" s="1" t="s">
        <v>78</v>
      </c>
    </row>
    <row r="43" spans="1:6" ht="13.5" customHeight="1">
      <c r="A43" s="1" t="s">
        <v>12</v>
      </c>
      <c r="B43" s="45" t="s">
        <v>135</v>
      </c>
      <c r="C43" s="46" t="s">
        <v>107</v>
      </c>
      <c r="D43" s="3" t="s">
        <v>89</v>
      </c>
      <c r="E43" s="1" t="s">
        <v>136</v>
      </c>
      <c r="F43" s="1" t="s">
        <v>79</v>
      </c>
    </row>
    <row r="44" spans="1:6" ht="13.5" customHeight="1">
      <c r="A44" s="1" t="s">
        <v>13</v>
      </c>
      <c r="B44" s="45" t="s">
        <v>137</v>
      </c>
      <c r="C44" s="46" t="s">
        <v>121</v>
      </c>
      <c r="D44" s="3" t="s">
        <v>68</v>
      </c>
      <c r="E44" s="4" t="s">
        <v>138</v>
      </c>
      <c r="F44" s="1" t="s">
        <v>74</v>
      </c>
    </row>
    <row r="45" spans="1:6" ht="13.5" customHeight="1">
      <c r="A45" s="1" t="s">
        <v>14</v>
      </c>
      <c r="B45" s="5" t="s">
        <v>139</v>
      </c>
      <c r="C45" s="1" t="s">
        <v>107</v>
      </c>
      <c r="D45" s="1" t="s">
        <v>112</v>
      </c>
      <c r="E45" s="1" t="s">
        <v>138</v>
      </c>
      <c r="F45" s="1" t="s">
        <v>81</v>
      </c>
    </row>
    <row r="46" spans="1:6" ht="13.5" customHeight="1">
      <c r="A46" s="1" t="s">
        <v>15</v>
      </c>
      <c r="B46" s="1" t="s">
        <v>140</v>
      </c>
      <c r="C46" s="1" t="s">
        <v>121</v>
      </c>
      <c r="D46" s="1" t="s">
        <v>69</v>
      </c>
      <c r="E46" s="1" t="s">
        <v>141</v>
      </c>
      <c r="F46" s="1" t="s">
        <v>75</v>
      </c>
    </row>
    <row r="47" spans="1:6" ht="13.5" customHeight="1">
      <c r="A47" s="1" t="s">
        <v>16</v>
      </c>
      <c r="B47" s="1" t="s">
        <v>142</v>
      </c>
      <c r="C47" s="1" t="s">
        <v>107</v>
      </c>
      <c r="D47" s="1" t="s">
        <v>89</v>
      </c>
      <c r="E47" s="4" t="s">
        <v>143</v>
      </c>
      <c r="F47" s="1" t="s">
        <v>82</v>
      </c>
    </row>
    <row r="48" spans="1:6" ht="13.5" customHeight="1">
      <c r="A48" s="1" t="s">
        <v>17</v>
      </c>
      <c r="B48" s="1" t="s">
        <v>144</v>
      </c>
      <c r="C48" s="1" t="s">
        <v>121</v>
      </c>
      <c r="D48" s="1" t="s">
        <v>112</v>
      </c>
      <c r="E48" s="4" t="s">
        <v>145</v>
      </c>
      <c r="F48" s="1" t="s">
        <v>80</v>
      </c>
    </row>
    <row r="49" spans="1:6" ht="13.5" customHeight="1">
      <c r="A49" s="1" t="s">
        <v>18</v>
      </c>
      <c r="B49" s="5" t="s">
        <v>146</v>
      </c>
      <c r="C49" s="1" t="s">
        <v>121</v>
      </c>
      <c r="D49" s="1" t="s">
        <v>69</v>
      </c>
      <c r="E49" s="1" t="s">
        <v>147</v>
      </c>
      <c r="F49" s="1" t="s">
        <v>10</v>
      </c>
    </row>
    <row r="50" spans="1:6" ht="13.5" customHeight="1">
      <c r="A50" s="1" t="s">
        <v>19</v>
      </c>
      <c r="B50" s="1" t="s">
        <v>148</v>
      </c>
      <c r="C50" s="1" t="s">
        <v>121</v>
      </c>
      <c r="D50" s="1" t="s">
        <v>69</v>
      </c>
      <c r="E50" s="4" t="s">
        <v>149</v>
      </c>
      <c r="F50" s="1" t="s">
        <v>9</v>
      </c>
    </row>
    <row r="51" spans="1:6" ht="13.5" customHeight="1">
      <c r="A51" s="1" t="s">
        <v>20</v>
      </c>
      <c r="B51" s="5" t="s">
        <v>150</v>
      </c>
      <c r="C51" s="1" t="s">
        <v>107</v>
      </c>
      <c r="D51" s="1" t="s">
        <v>89</v>
      </c>
      <c r="E51" s="4" t="s">
        <v>149</v>
      </c>
      <c r="F51" s="1" t="s">
        <v>8</v>
      </c>
    </row>
    <row r="52" spans="1:6" ht="13.5" customHeight="1">
      <c r="A52" s="1" t="s">
        <v>21</v>
      </c>
      <c r="B52" s="1" t="s">
        <v>151</v>
      </c>
      <c r="C52" s="1" t="s">
        <v>107</v>
      </c>
      <c r="D52" s="1" t="s">
        <v>89</v>
      </c>
      <c r="E52" s="4" t="s">
        <v>152</v>
      </c>
      <c r="F52" s="1" t="s">
        <v>7</v>
      </c>
    </row>
    <row r="53" spans="1:6" ht="13.5" customHeight="1">
      <c r="A53" s="1" t="s">
        <v>22</v>
      </c>
      <c r="B53" s="45" t="s">
        <v>153</v>
      </c>
      <c r="C53" s="45">
        <v>2007</v>
      </c>
      <c r="D53" s="1" t="s">
        <v>68</v>
      </c>
      <c r="E53" s="4" t="s">
        <v>152</v>
      </c>
      <c r="F53" s="1" t="s">
        <v>6</v>
      </c>
    </row>
    <row r="54" spans="1:6" ht="13.5" customHeight="1">
      <c r="A54" s="1" t="s">
        <v>23</v>
      </c>
      <c r="B54" s="1" t="s">
        <v>154</v>
      </c>
      <c r="C54" s="1" t="s">
        <v>121</v>
      </c>
      <c r="D54" s="1" t="s">
        <v>69</v>
      </c>
      <c r="E54" s="4" t="s">
        <v>155</v>
      </c>
      <c r="F54" s="1" t="s">
        <v>5</v>
      </c>
    </row>
    <row r="55" spans="1:6" ht="13.5" customHeight="1">
      <c r="A55" s="1" t="s">
        <v>24</v>
      </c>
      <c r="B55" s="5" t="s">
        <v>156</v>
      </c>
      <c r="C55" s="1" t="s">
        <v>121</v>
      </c>
      <c r="D55" s="1" t="s">
        <v>96</v>
      </c>
      <c r="E55" s="1" t="s">
        <v>157</v>
      </c>
      <c r="F55" s="1" t="s">
        <v>4</v>
      </c>
    </row>
    <row r="56" spans="1:6" ht="13.5" customHeight="1">
      <c r="A56" s="1" t="s">
        <v>25</v>
      </c>
      <c r="B56" s="1" t="s">
        <v>158</v>
      </c>
      <c r="C56" s="1" t="s">
        <v>121</v>
      </c>
      <c r="D56" s="1" t="s">
        <v>112</v>
      </c>
      <c r="E56" s="4" t="s">
        <v>157</v>
      </c>
      <c r="F56" s="1" t="s">
        <v>3</v>
      </c>
    </row>
    <row r="57" spans="1:6" ht="13.5" customHeight="1">
      <c r="A57" s="1" t="s">
        <v>26</v>
      </c>
      <c r="B57" s="1" t="s">
        <v>159</v>
      </c>
      <c r="C57" s="1" t="s">
        <v>121</v>
      </c>
      <c r="D57" s="1" t="s">
        <v>69</v>
      </c>
      <c r="E57" s="4" t="s">
        <v>157</v>
      </c>
      <c r="F57" s="1" t="s">
        <v>2</v>
      </c>
    </row>
    <row r="58" spans="1:6" ht="13.5" customHeight="1">
      <c r="A58" s="1" t="s">
        <v>27</v>
      </c>
      <c r="B58" s="1" t="s">
        <v>160</v>
      </c>
      <c r="C58" s="1" t="s">
        <v>121</v>
      </c>
      <c r="D58" s="1" t="s">
        <v>96</v>
      </c>
      <c r="E58" s="4" t="s">
        <v>161</v>
      </c>
      <c r="F58" s="1" t="s">
        <v>1</v>
      </c>
    </row>
    <row r="59" spans="1:6" ht="13.5" customHeight="1">
      <c r="A59" s="1" t="s">
        <v>28</v>
      </c>
      <c r="B59" s="1" t="s">
        <v>162</v>
      </c>
      <c r="C59" s="1" t="s">
        <v>107</v>
      </c>
      <c r="D59" s="1" t="s">
        <v>68</v>
      </c>
      <c r="E59" s="4" t="s">
        <v>161</v>
      </c>
      <c r="F59" s="1" t="s">
        <v>35</v>
      </c>
    </row>
    <row r="60" spans="1:5" ht="13.5" customHeight="1">
      <c r="A60" s="1" t="s">
        <v>29</v>
      </c>
      <c r="B60" s="1" t="s">
        <v>163</v>
      </c>
      <c r="C60" s="1" t="s">
        <v>121</v>
      </c>
      <c r="D60" s="1" t="s">
        <v>112</v>
      </c>
      <c r="E60" s="4" t="s">
        <v>164</v>
      </c>
    </row>
    <row r="61" spans="1:5" ht="13.5" customHeight="1">
      <c r="A61" s="1" t="s">
        <v>30</v>
      </c>
      <c r="B61" s="1" t="s">
        <v>165</v>
      </c>
      <c r="C61" s="1" t="s">
        <v>107</v>
      </c>
      <c r="D61" s="1" t="s">
        <v>112</v>
      </c>
      <c r="E61" s="4" t="s">
        <v>164</v>
      </c>
    </row>
    <row r="62" spans="1:5" ht="13.5" customHeight="1">
      <c r="A62" s="1" t="s">
        <v>32</v>
      </c>
      <c r="B62" s="1" t="s">
        <v>166</v>
      </c>
      <c r="C62" s="1" t="s">
        <v>107</v>
      </c>
      <c r="D62" s="1" t="s">
        <v>31</v>
      </c>
      <c r="E62" s="4" t="s">
        <v>167</v>
      </c>
    </row>
    <row r="63" spans="1:5" ht="13.5" customHeight="1">
      <c r="A63" s="1" t="s">
        <v>36</v>
      </c>
      <c r="B63" s="1" t="s">
        <v>168</v>
      </c>
      <c r="C63" s="1" t="s">
        <v>121</v>
      </c>
      <c r="D63" s="1" t="s">
        <v>68</v>
      </c>
      <c r="E63" s="4" t="s">
        <v>167</v>
      </c>
    </row>
    <row r="64" spans="1:5" ht="13.5" customHeight="1">
      <c r="A64" s="1" t="s">
        <v>38</v>
      </c>
      <c r="B64" s="1" t="s">
        <v>169</v>
      </c>
      <c r="C64" s="1" t="s">
        <v>107</v>
      </c>
      <c r="D64" s="1" t="s">
        <v>112</v>
      </c>
      <c r="E64" s="4" t="s">
        <v>170</v>
      </c>
    </row>
    <row r="65" spans="1:5" ht="13.5" customHeight="1">
      <c r="A65" s="1" t="s">
        <v>39</v>
      </c>
      <c r="B65" s="1" t="s">
        <v>171</v>
      </c>
      <c r="C65" s="1" t="s">
        <v>107</v>
      </c>
      <c r="D65" s="1" t="s">
        <v>112</v>
      </c>
      <c r="E65" s="4" t="s">
        <v>172</v>
      </c>
    </row>
    <row r="66" spans="1:5" ht="13.5" customHeight="1">
      <c r="A66" s="1" t="s">
        <v>40</v>
      </c>
      <c r="B66" s="1" t="s">
        <v>173</v>
      </c>
      <c r="C66" s="1" t="s">
        <v>107</v>
      </c>
      <c r="D66" s="1" t="s">
        <v>96</v>
      </c>
      <c r="E66" s="4" t="s">
        <v>172</v>
      </c>
    </row>
    <row r="67" spans="1:5" ht="13.5" customHeight="1">
      <c r="A67" s="1" t="s">
        <v>174</v>
      </c>
      <c r="B67" s="1" t="s">
        <v>175</v>
      </c>
      <c r="C67" s="1" t="s">
        <v>121</v>
      </c>
      <c r="D67" s="1" t="s">
        <v>89</v>
      </c>
      <c r="E67" s="4" t="s">
        <v>176</v>
      </c>
    </row>
    <row r="68" spans="1:5" ht="13.5" customHeight="1">
      <c r="A68" s="1" t="s">
        <v>177</v>
      </c>
      <c r="B68" s="1" t="s">
        <v>178</v>
      </c>
      <c r="C68" s="1" t="s">
        <v>121</v>
      </c>
      <c r="D68" s="1" t="s">
        <v>112</v>
      </c>
      <c r="E68" s="4" t="s">
        <v>179</v>
      </c>
    </row>
    <row r="69" spans="1:5" ht="13.5" customHeight="1">
      <c r="A69" s="1" t="s">
        <v>180</v>
      </c>
      <c r="B69" s="1" t="s">
        <v>181</v>
      </c>
      <c r="C69" s="1" t="s">
        <v>121</v>
      </c>
      <c r="D69" s="1" t="s">
        <v>93</v>
      </c>
      <c r="E69" s="4" t="s">
        <v>182</v>
      </c>
    </row>
    <row r="70" spans="1:5" ht="13.5" customHeight="1">
      <c r="A70" s="1" t="s">
        <v>183</v>
      </c>
      <c r="B70" s="1" t="s">
        <v>184</v>
      </c>
      <c r="C70" s="1" t="s">
        <v>121</v>
      </c>
      <c r="D70" s="1" t="s">
        <v>89</v>
      </c>
      <c r="E70" s="4" t="s">
        <v>182</v>
      </c>
    </row>
    <row r="71" spans="1:5" ht="13.5" customHeight="1">
      <c r="A71" s="1" t="s">
        <v>185</v>
      </c>
      <c r="B71" s="5" t="s">
        <v>186</v>
      </c>
      <c r="C71" s="1" t="s">
        <v>121</v>
      </c>
      <c r="D71" s="1" t="s">
        <v>68</v>
      </c>
      <c r="E71" s="4" t="s">
        <v>182</v>
      </c>
    </row>
    <row r="72" spans="1:5" ht="13.5" customHeight="1">
      <c r="A72" s="1" t="s">
        <v>187</v>
      </c>
      <c r="B72" s="1" t="s">
        <v>188</v>
      </c>
      <c r="C72" s="1" t="s">
        <v>107</v>
      </c>
      <c r="D72" s="1" t="s">
        <v>89</v>
      </c>
      <c r="E72" s="4" t="s">
        <v>189</v>
      </c>
    </row>
    <row r="73" spans="1:5" ht="13.5" customHeight="1">
      <c r="A73" s="1" t="s">
        <v>190</v>
      </c>
      <c r="B73" s="1" t="s">
        <v>191</v>
      </c>
      <c r="C73" s="1" t="s">
        <v>107</v>
      </c>
      <c r="D73" s="1" t="s">
        <v>69</v>
      </c>
      <c r="E73" s="4" t="s">
        <v>189</v>
      </c>
    </row>
    <row r="74" spans="1:5" ht="13.5" customHeight="1">
      <c r="A74" s="1" t="s">
        <v>192</v>
      </c>
      <c r="B74" s="5" t="s">
        <v>193</v>
      </c>
      <c r="C74" s="1" t="s">
        <v>121</v>
      </c>
      <c r="D74" s="1" t="s">
        <v>89</v>
      </c>
      <c r="E74" s="4" t="s">
        <v>189</v>
      </c>
    </row>
    <row r="75" spans="1:5" ht="13.5" customHeight="1">
      <c r="A75" s="1" t="s">
        <v>194</v>
      </c>
      <c r="B75" s="5" t="s">
        <v>195</v>
      </c>
      <c r="C75" s="1" t="s">
        <v>121</v>
      </c>
      <c r="D75" s="1" t="s">
        <v>67</v>
      </c>
      <c r="E75" s="1" t="s">
        <v>196</v>
      </c>
    </row>
    <row r="76" spans="1:5" ht="13.5" customHeight="1">
      <c r="A76" s="1" t="s">
        <v>197</v>
      </c>
      <c r="B76" s="45" t="s">
        <v>198</v>
      </c>
      <c r="C76" s="46" t="s">
        <v>121</v>
      </c>
      <c r="D76" s="3" t="s">
        <v>89</v>
      </c>
      <c r="E76" s="4" t="s">
        <v>196</v>
      </c>
    </row>
    <row r="77" spans="1:5" ht="13.5" customHeight="1">
      <c r="A77" s="1" t="s">
        <v>199</v>
      </c>
      <c r="B77" s="1" t="s">
        <v>200</v>
      </c>
      <c r="C77" s="1" t="s">
        <v>121</v>
      </c>
      <c r="D77" s="1" t="s">
        <v>112</v>
      </c>
      <c r="E77" s="4" t="s">
        <v>201</v>
      </c>
    </row>
    <row r="78" spans="1:5" ht="13.5" customHeight="1">
      <c r="A78" s="1" t="s">
        <v>202</v>
      </c>
      <c r="B78" s="1" t="s">
        <v>203</v>
      </c>
      <c r="C78" s="1" t="s">
        <v>107</v>
      </c>
      <c r="D78" s="1" t="s">
        <v>31</v>
      </c>
      <c r="E78" s="4" t="s">
        <v>204</v>
      </c>
    </row>
    <row r="79" spans="1:5" ht="13.5" customHeight="1">
      <c r="A79" s="1" t="s">
        <v>205</v>
      </c>
      <c r="B79" s="5" t="s">
        <v>206</v>
      </c>
      <c r="C79" s="1" t="s">
        <v>107</v>
      </c>
      <c r="D79" s="1" t="s">
        <v>31</v>
      </c>
      <c r="E79" s="4" t="s">
        <v>207</v>
      </c>
    </row>
    <row r="80" spans="1:5" ht="13.5" customHeight="1">
      <c r="A80" s="1" t="s">
        <v>208</v>
      </c>
      <c r="B80" s="5" t="s">
        <v>209</v>
      </c>
      <c r="C80" s="1" t="s">
        <v>121</v>
      </c>
      <c r="D80" s="47" t="s">
        <v>69</v>
      </c>
      <c r="E80" s="4" t="s">
        <v>210</v>
      </c>
    </row>
    <row r="81" spans="1:5" ht="13.5" customHeight="1">
      <c r="A81" s="1" t="s">
        <v>211</v>
      </c>
      <c r="B81" s="5" t="s">
        <v>212</v>
      </c>
      <c r="C81" s="1" t="s">
        <v>121</v>
      </c>
      <c r="D81" s="1" t="s">
        <v>69</v>
      </c>
      <c r="E81" s="4" t="s">
        <v>213</v>
      </c>
    </row>
    <row r="82" spans="1:5" ht="13.5" customHeight="1">
      <c r="A82" s="1" t="s">
        <v>214</v>
      </c>
      <c r="B82" s="5" t="s">
        <v>215</v>
      </c>
      <c r="C82" s="1" t="s">
        <v>107</v>
      </c>
      <c r="D82" s="1" t="s">
        <v>69</v>
      </c>
      <c r="E82" s="4" t="s">
        <v>216</v>
      </c>
    </row>
    <row r="83" spans="1:5" ht="13.5" customHeight="1">
      <c r="A83" s="1" t="s">
        <v>217</v>
      </c>
      <c r="B83" s="5" t="s">
        <v>218</v>
      </c>
      <c r="C83" s="1" t="s">
        <v>121</v>
      </c>
      <c r="D83" s="1" t="s">
        <v>69</v>
      </c>
      <c r="E83" s="4" t="s">
        <v>219</v>
      </c>
    </row>
    <row r="84" spans="1:5" ht="13.5" customHeight="1">
      <c r="A84" s="1" t="s">
        <v>220</v>
      </c>
      <c r="B84" s="5" t="s">
        <v>221</v>
      </c>
      <c r="C84" s="1" t="s">
        <v>121</v>
      </c>
      <c r="D84" s="1" t="s">
        <v>69</v>
      </c>
      <c r="E84" s="4" t="s">
        <v>219</v>
      </c>
    </row>
    <row r="85" spans="1:5" ht="13.5" customHeight="1">
      <c r="A85" s="1" t="s">
        <v>222</v>
      </c>
      <c r="B85" s="5" t="s">
        <v>223</v>
      </c>
      <c r="C85" s="1" t="s">
        <v>107</v>
      </c>
      <c r="D85" s="1" t="s">
        <v>89</v>
      </c>
      <c r="E85" s="4" t="s">
        <v>224</v>
      </c>
    </row>
    <row r="86" spans="1:5" ht="13.5" customHeight="1">
      <c r="A86" s="1" t="s">
        <v>225</v>
      </c>
      <c r="B86" s="1" t="s">
        <v>226</v>
      </c>
      <c r="C86" s="1" t="s">
        <v>107</v>
      </c>
      <c r="D86" s="1" t="s">
        <v>67</v>
      </c>
      <c r="E86" s="4" t="s">
        <v>227</v>
      </c>
    </row>
    <row r="87" spans="1:5" ht="13.5" customHeight="1">
      <c r="A87" s="1" t="s">
        <v>228</v>
      </c>
      <c r="B87" s="45" t="s">
        <v>229</v>
      </c>
      <c r="C87" s="46" t="s">
        <v>121</v>
      </c>
      <c r="D87" s="3" t="s">
        <v>33</v>
      </c>
      <c r="E87" s="1" t="s">
        <v>230</v>
      </c>
    </row>
    <row r="88" spans="1:5" ht="13.5" customHeight="1">
      <c r="A88" s="1" t="s">
        <v>231</v>
      </c>
      <c r="B88" s="1" t="s">
        <v>232</v>
      </c>
      <c r="C88" s="1" t="s">
        <v>107</v>
      </c>
      <c r="D88" s="1" t="s">
        <v>89</v>
      </c>
      <c r="E88" s="4" t="s">
        <v>233</v>
      </c>
    </row>
    <row r="89" spans="1:5" ht="13.5" customHeight="1">
      <c r="A89" s="196" t="s">
        <v>234</v>
      </c>
      <c r="B89" s="196"/>
      <c r="C89" s="196"/>
      <c r="D89" s="196"/>
      <c r="E89" s="196"/>
    </row>
    <row r="90" spans="1:6" ht="13.5" customHeight="1">
      <c r="A90" s="1" t="s">
        <v>35</v>
      </c>
      <c r="B90" s="1" t="s">
        <v>235</v>
      </c>
      <c r="C90" s="1" t="s">
        <v>107</v>
      </c>
      <c r="D90" s="1" t="s">
        <v>236</v>
      </c>
      <c r="E90" s="4" t="s">
        <v>237</v>
      </c>
      <c r="F90" s="1" t="s">
        <v>62</v>
      </c>
    </row>
    <row r="91" spans="1:6" ht="13.5" customHeight="1">
      <c r="A91" s="1" t="s">
        <v>1</v>
      </c>
      <c r="B91" s="5" t="s">
        <v>238</v>
      </c>
      <c r="C91" s="1" t="s">
        <v>107</v>
      </c>
      <c r="D91" s="1" t="s">
        <v>112</v>
      </c>
      <c r="E91" s="4" t="s">
        <v>239</v>
      </c>
      <c r="F91" s="1" t="s">
        <v>86</v>
      </c>
    </row>
    <row r="92" spans="1:6" ht="13.5" customHeight="1">
      <c r="A92" s="1" t="s">
        <v>2</v>
      </c>
      <c r="B92" s="1" t="s">
        <v>240</v>
      </c>
      <c r="C92" s="1" t="s">
        <v>107</v>
      </c>
      <c r="D92" s="1" t="s">
        <v>236</v>
      </c>
      <c r="E92" s="1" t="s">
        <v>241</v>
      </c>
      <c r="F92" s="1" t="s">
        <v>85</v>
      </c>
    </row>
    <row r="93" spans="1:6" ht="13.5" customHeight="1">
      <c r="A93" s="1" t="s">
        <v>3</v>
      </c>
      <c r="B93" s="1" t="s">
        <v>242</v>
      </c>
      <c r="C93" s="1" t="s">
        <v>107</v>
      </c>
      <c r="D93" s="1" t="s">
        <v>69</v>
      </c>
      <c r="E93" s="1" t="s">
        <v>243</v>
      </c>
      <c r="F93" s="1" t="s">
        <v>84</v>
      </c>
    </row>
    <row r="94" spans="1:6" ht="13.5" customHeight="1">
      <c r="A94" s="1" t="s">
        <v>4</v>
      </c>
      <c r="B94" s="1" t="s">
        <v>244</v>
      </c>
      <c r="C94" s="1" t="s">
        <v>107</v>
      </c>
      <c r="D94" s="1" t="s">
        <v>93</v>
      </c>
      <c r="E94" s="1" t="s">
        <v>245</v>
      </c>
      <c r="F94" s="1" t="s">
        <v>76</v>
      </c>
    </row>
    <row r="95" spans="1:6" ht="13.5" customHeight="1">
      <c r="A95" s="1" t="s">
        <v>5</v>
      </c>
      <c r="B95" s="1" t="s">
        <v>246</v>
      </c>
      <c r="C95" s="1" t="s">
        <v>107</v>
      </c>
      <c r="D95" s="1" t="s">
        <v>89</v>
      </c>
      <c r="E95" s="1" t="s">
        <v>247</v>
      </c>
      <c r="F95" s="1" t="s">
        <v>83</v>
      </c>
    </row>
    <row r="96" spans="1:6" ht="13.5" customHeight="1">
      <c r="A96" s="1" t="s">
        <v>6</v>
      </c>
      <c r="B96" s="1" t="s">
        <v>248</v>
      </c>
      <c r="C96" s="1" t="s">
        <v>107</v>
      </c>
      <c r="D96" s="1" t="s">
        <v>33</v>
      </c>
      <c r="E96" s="1" t="s">
        <v>249</v>
      </c>
      <c r="F96" s="1" t="s">
        <v>70</v>
      </c>
    </row>
    <row r="97" spans="1:6" ht="13.5" customHeight="1">
      <c r="A97" s="1" t="s">
        <v>7</v>
      </c>
      <c r="B97" s="1" t="s">
        <v>250</v>
      </c>
      <c r="C97" s="1" t="s">
        <v>121</v>
      </c>
      <c r="D97" s="1" t="s">
        <v>69</v>
      </c>
      <c r="E97" s="1" t="s">
        <v>249</v>
      </c>
      <c r="F97" s="1" t="s">
        <v>71</v>
      </c>
    </row>
    <row r="98" spans="1:6" ht="13.5" customHeight="1">
      <c r="A98" s="1" t="s">
        <v>8</v>
      </c>
      <c r="B98" s="1" t="s">
        <v>251</v>
      </c>
      <c r="C98" s="1" t="s">
        <v>107</v>
      </c>
      <c r="D98" s="1" t="s">
        <v>33</v>
      </c>
      <c r="E98" s="1" t="s">
        <v>110</v>
      </c>
      <c r="F98" s="1" t="s">
        <v>77</v>
      </c>
    </row>
    <row r="99" spans="1:6" ht="13.5" customHeight="1">
      <c r="A99" s="1" t="s">
        <v>9</v>
      </c>
      <c r="B99" s="1" t="s">
        <v>252</v>
      </c>
      <c r="C99" s="1" t="s">
        <v>107</v>
      </c>
      <c r="D99" s="1" t="s">
        <v>68</v>
      </c>
      <c r="E99" s="1" t="s">
        <v>253</v>
      </c>
      <c r="F99" s="1" t="s">
        <v>72</v>
      </c>
    </row>
    <row r="100" spans="1:6" ht="13.5" customHeight="1">
      <c r="A100" s="1" t="s">
        <v>10</v>
      </c>
      <c r="B100" s="1" t="s">
        <v>254</v>
      </c>
      <c r="C100" s="1" t="s">
        <v>107</v>
      </c>
      <c r="D100" s="1" t="s">
        <v>68</v>
      </c>
      <c r="E100" s="1" t="s">
        <v>253</v>
      </c>
      <c r="F100" s="1" t="s">
        <v>73</v>
      </c>
    </row>
    <row r="101" spans="1:6" ht="13.5" customHeight="1">
      <c r="A101" s="1" t="s">
        <v>80</v>
      </c>
      <c r="B101" s="1" t="s">
        <v>255</v>
      </c>
      <c r="C101" s="1" t="s">
        <v>107</v>
      </c>
      <c r="D101" s="1" t="s">
        <v>33</v>
      </c>
      <c r="E101" s="1" t="s">
        <v>113</v>
      </c>
      <c r="F101" s="1" t="s">
        <v>37</v>
      </c>
    </row>
    <row r="102" spans="1:6" ht="13.5" customHeight="1">
      <c r="A102" s="1" t="s">
        <v>82</v>
      </c>
      <c r="B102" s="1" t="s">
        <v>256</v>
      </c>
      <c r="C102" s="1" t="s">
        <v>107</v>
      </c>
      <c r="D102" s="1" t="s">
        <v>68</v>
      </c>
      <c r="E102" s="1" t="s">
        <v>115</v>
      </c>
      <c r="F102" s="1" t="s">
        <v>78</v>
      </c>
    </row>
    <row r="103" spans="1:6" ht="13.5" customHeight="1">
      <c r="A103" s="1" t="s">
        <v>75</v>
      </c>
      <c r="B103" s="1" t="s">
        <v>257</v>
      </c>
      <c r="C103" s="1" t="s">
        <v>107</v>
      </c>
      <c r="D103" s="1" t="s">
        <v>69</v>
      </c>
      <c r="E103" s="1" t="s">
        <v>258</v>
      </c>
      <c r="F103" s="1" t="s">
        <v>79</v>
      </c>
    </row>
    <row r="104" spans="1:6" ht="13.5" customHeight="1">
      <c r="A104" s="1" t="s">
        <v>81</v>
      </c>
      <c r="B104" s="1" t="s">
        <v>259</v>
      </c>
      <c r="C104" s="1" t="s">
        <v>107</v>
      </c>
      <c r="D104" s="1" t="s">
        <v>112</v>
      </c>
      <c r="E104" s="1" t="s">
        <v>260</v>
      </c>
      <c r="F104" s="1" t="s">
        <v>74</v>
      </c>
    </row>
    <row r="105" spans="1:6" ht="13.5" customHeight="1">
      <c r="A105" s="1" t="s">
        <v>74</v>
      </c>
      <c r="B105" s="5" t="s">
        <v>261</v>
      </c>
      <c r="C105" s="1" t="s">
        <v>107</v>
      </c>
      <c r="D105" s="1" t="s">
        <v>68</v>
      </c>
      <c r="E105" s="1" t="s">
        <v>262</v>
      </c>
      <c r="F105" s="1" t="s">
        <v>81</v>
      </c>
    </row>
    <row r="106" spans="1:6" ht="13.5" customHeight="1">
      <c r="A106" s="1" t="s">
        <v>79</v>
      </c>
      <c r="B106" s="1" t="s">
        <v>263</v>
      </c>
      <c r="C106" s="1" t="s">
        <v>107</v>
      </c>
      <c r="D106" s="1" t="s">
        <v>33</v>
      </c>
      <c r="E106" s="1" t="s">
        <v>264</v>
      </c>
      <c r="F106" s="1" t="s">
        <v>75</v>
      </c>
    </row>
    <row r="107" spans="1:6" ht="13.5" customHeight="1">
      <c r="A107" s="1" t="s">
        <v>78</v>
      </c>
      <c r="B107" s="1" t="s">
        <v>265</v>
      </c>
      <c r="C107" s="1" t="s">
        <v>121</v>
      </c>
      <c r="D107" s="1" t="s">
        <v>112</v>
      </c>
      <c r="E107" s="3" t="s">
        <v>117</v>
      </c>
      <c r="F107" s="1" t="s">
        <v>82</v>
      </c>
    </row>
    <row r="108" spans="1:6" ht="13.5" customHeight="1">
      <c r="A108" s="1" t="s">
        <v>37</v>
      </c>
      <c r="B108" s="1" t="s">
        <v>266</v>
      </c>
      <c r="C108" s="1" t="s">
        <v>107</v>
      </c>
      <c r="D108" s="1" t="s">
        <v>68</v>
      </c>
      <c r="E108" s="1" t="s">
        <v>119</v>
      </c>
      <c r="F108" s="1" t="s">
        <v>80</v>
      </c>
    </row>
    <row r="109" spans="1:6" ht="13.5" customHeight="1">
      <c r="A109" s="1" t="s">
        <v>73</v>
      </c>
      <c r="B109" s="1" t="s">
        <v>267</v>
      </c>
      <c r="C109" s="1" t="s">
        <v>107</v>
      </c>
      <c r="D109" s="1" t="s">
        <v>268</v>
      </c>
      <c r="E109" s="4" t="s">
        <v>269</v>
      </c>
      <c r="F109" s="1" t="s">
        <v>10</v>
      </c>
    </row>
    <row r="110" spans="1:6" ht="13.5" customHeight="1">
      <c r="A110" s="1" t="s">
        <v>72</v>
      </c>
      <c r="B110" s="5" t="s">
        <v>270</v>
      </c>
      <c r="C110" s="1" t="s">
        <v>107</v>
      </c>
      <c r="D110" s="1" t="s">
        <v>68</v>
      </c>
      <c r="E110" s="4" t="s">
        <v>271</v>
      </c>
      <c r="F110" s="1" t="s">
        <v>9</v>
      </c>
    </row>
    <row r="111" spans="1:6" ht="13.5" customHeight="1">
      <c r="A111" s="1" t="s">
        <v>77</v>
      </c>
      <c r="B111" s="1" t="s">
        <v>272</v>
      </c>
      <c r="C111" s="1" t="s">
        <v>107</v>
      </c>
      <c r="D111" s="1" t="s">
        <v>33</v>
      </c>
      <c r="E111" s="1" t="s">
        <v>130</v>
      </c>
      <c r="F111" s="1" t="s">
        <v>8</v>
      </c>
    </row>
    <row r="112" spans="1:6" ht="13.5" customHeight="1">
      <c r="A112" s="1" t="s">
        <v>71</v>
      </c>
      <c r="B112" s="45" t="s">
        <v>273</v>
      </c>
      <c r="C112" s="45">
        <v>2007</v>
      </c>
      <c r="D112" s="1" t="s">
        <v>68</v>
      </c>
      <c r="E112" s="1" t="s">
        <v>132</v>
      </c>
      <c r="F112" s="1" t="s">
        <v>7</v>
      </c>
    </row>
    <row r="113" spans="1:6" ht="13.5" customHeight="1">
      <c r="A113" s="1" t="s">
        <v>70</v>
      </c>
      <c r="B113" s="45" t="s">
        <v>274</v>
      </c>
      <c r="C113" s="45">
        <v>2006</v>
      </c>
      <c r="D113" s="1" t="s">
        <v>89</v>
      </c>
      <c r="E113" s="1" t="s">
        <v>275</v>
      </c>
      <c r="F113" s="1" t="s">
        <v>6</v>
      </c>
    </row>
    <row r="114" spans="1:6" ht="13.5" customHeight="1">
      <c r="A114" s="1" t="s">
        <v>83</v>
      </c>
      <c r="B114" s="1" t="s">
        <v>276</v>
      </c>
      <c r="C114" s="1" t="s">
        <v>121</v>
      </c>
      <c r="D114" s="1" t="s">
        <v>112</v>
      </c>
      <c r="E114" s="1" t="s">
        <v>277</v>
      </c>
      <c r="F114" s="1" t="s">
        <v>5</v>
      </c>
    </row>
    <row r="115" spans="1:6" ht="13.5" customHeight="1">
      <c r="A115" s="1" t="s">
        <v>278</v>
      </c>
      <c r="B115" s="1" t="s">
        <v>279</v>
      </c>
      <c r="C115" s="1" t="s">
        <v>107</v>
      </c>
      <c r="D115" s="1" t="s">
        <v>67</v>
      </c>
      <c r="E115" s="1" t="s">
        <v>136</v>
      </c>
      <c r="F115" s="1" t="s">
        <v>4</v>
      </c>
    </row>
    <row r="116" spans="1:6" ht="13.5" customHeight="1">
      <c r="A116" s="1" t="s">
        <v>76</v>
      </c>
      <c r="B116" s="1" t="s">
        <v>280</v>
      </c>
      <c r="C116" s="1" t="s">
        <v>107</v>
      </c>
      <c r="D116" s="1" t="s">
        <v>112</v>
      </c>
      <c r="E116" s="1" t="s">
        <v>138</v>
      </c>
      <c r="F116" s="1" t="s">
        <v>3</v>
      </c>
    </row>
    <row r="117" spans="1:6" ht="13.5" customHeight="1">
      <c r="A117" s="1" t="s">
        <v>281</v>
      </c>
      <c r="B117" s="1" t="s">
        <v>282</v>
      </c>
      <c r="C117" s="1" t="s">
        <v>121</v>
      </c>
      <c r="D117" s="1" t="s">
        <v>69</v>
      </c>
      <c r="E117" s="1" t="s">
        <v>283</v>
      </c>
      <c r="F117" s="1" t="s">
        <v>2</v>
      </c>
    </row>
    <row r="118" spans="1:6" ht="13.5" customHeight="1">
      <c r="A118" s="1" t="s">
        <v>84</v>
      </c>
      <c r="B118" s="1" t="s">
        <v>284</v>
      </c>
      <c r="C118" s="1" t="s">
        <v>107</v>
      </c>
      <c r="D118" s="1" t="s">
        <v>68</v>
      </c>
      <c r="E118" s="1" t="s">
        <v>285</v>
      </c>
      <c r="F118" s="1" t="s">
        <v>1</v>
      </c>
    </row>
    <row r="119" spans="1:6" ht="13.5" customHeight="1">
      <c r="A119" s="1" t="s">
        <v>286</v>
      </c>
      <c r="B119" s="1" t="s">
        <v>287</v>
      </c>
      <c r="C119" s="1" t="s">
        <v>121</v>
      </c>
      <c r="D119" s="1" t="s">
        <v>69</v>
      </c>
      <c r="E119" s="1" t="s">
        <v>143</v>
      </c>
      <c r="F119" s="1" t="s">
        <v>35</v>
      </c>
    </row>
    <row r="120" spans="1:5" ht="13.5" customHeight="1">
      <c r="A120" s="1" t="s">
        <v>288</v>
      </c>
      <c r="B120" s="1" t="s">
        <v>289</v>
      </c>
      <c r="C120" s="1" t="s">
        <v>107</v>
      </c>
      <c r="D120" s="1" t="s">
        <v>69</v>
      </c>
      <c r="E120" s="1" t="s">
        <v>145</v>
      </c>
    </row>
    <row r="121" spans="1:5" ht="13.5" customHeight="1">
      <c r="A121" s="1" t="s">
        <v>85</v>
      </c>
      <c r="B121" s="1" t="s">
        <v>290</v>
      </c>
      <c r="C121" s="1" t="s">
        <v>121</v>
      </c>
      <c r="D121" s="1" t="s">
        <v>112</v>
      </c>
      <c r="E121" s="1" t="s">
        <v>145</v>
      </c>
    </row>
    <row r="122" spans="1:5" ht="13.5" customHeight="1">
      <c r="A122" s="1" t="s">
        <v>291</v>
      </c>
      <c r="B122" s="1" t="s">
        <v>292</v>
      </c>
      <c r="C122" s="1" t="s">
        <v>121</v>
      </c>
      <c r="D122" s="1" t="s">
        <v>89</v>
      </c>
      <c r="E122" s="1" t="s">
        <v>147</v>
      </c>
    </row>
    <row r="123" spans="1:5" ht="13.5" customHeight="1">
      <c r="A123" s="1" t="s">
        <v>293</v>
      </c>
      <c r="B123" s="1" t="s">
        <v>294</v>
      </c>
      <c r="C123" s="1" t="s">
        <v>121</v>
      </c>
      <c r="D123" s="1" t="s">
        <v>112</v>
      </c>
      <c r="E123" s="1" t="s">
        <v>149</v>
      </c>
    </row>
    <row r="124" spans="1:5" ht="13.5" customHeight="1">
      <c r="A124" s="1" t="s">
        <v>86</v>
      </c>
      <c r="B124" s="1" t="s">
        <v>295</v>
      </c>
      <c r="C124" s="1" t="s">
        <v>107</v>
      </c>
      <c r="D124" s="1" t="s">
        <v>89</v>
      </c>
      <c r="E124" s="1" t="s">
        <v>149</v>
      </c>
    </row>
    <row r="125" spans="1:5" ht="13.5" customHeight="1">
      <c r="A125" s="1" t="s">
        <v>296</v>
      </c>
      <c r="B125" s="1" t="s">
        <v>297</v>
      </c>
      <c r="C125" s="1" t="s">
        <v>107</v>
      </c>
      <c r="D125" s="1" t="s">
        <v>67</v>
      </c>
      <c r="E125" s="1" t="s">
        <v>152</v>
      </c>
    </row>
    <row r="126" spans="1:5" ht="13.5" customHeight="1">
      <c r="A126" s="1" t="s">
        <v>298</v>
      </c>
      <c r="B126" s="1" t="s">
        <v>299</v>
      </c>
      <c r="C126" s="1" t="s">
        <v>107</v>
      </c>
      <c r="D126" s="1" t="s">
        <v>89</v>
      </c>
      <c r="E126" s="1" t="s">
        <v>155</v>
      </c>
    </row>
    <row r="127" spans="1:5" ht="13.5" customHeight="1">
      <c r="A127" s="1" t="s">
        <v>300</v>
      </c>
      <c r="B127" s="1" t="s">
        <v>301</v>
      </c>
      <c r="C127" s="1" t="s">
        <v>121</v>
      </c>
      <c r="D127" s="1" t="s">
        <v>112</v>
      </c>
      <c r="E127" s="1" t="s">
        <v>155</v>
      </c>
    </row>
    <row r="128" spans="1:5" ht="13.5" customHeight="1">
      <c r="A128" s="1" t="s">
        <v>302</v>
      </c>
      <c r="B128" s="1" t="s">
        <v>303</v>
      </c>
      <c r="C128" s="1" t="s">
        <v>121</v>
      </c>
      <c r="D128" s="1" t="s">
        <v>69</v>
      </c>
      <c r="E128" s="1" t="s">
        <v>304</v>
      </c>
    </row>
    <row r="129" spans="1:5" ht="13.5" customHeight="1">
      <c r="A129" s="1" t="s">
        <v>62</v>
      </c>
      <c r="B129" s="1" t="s">
        <v>305</v>
      </c>
      <c r="C129" s="1" t="s">
        <v>107</v>
      </c>
      <c r="D129" s="1" t="s">
        <v>112</v>
      </c>
      <c r="E129" s="1" t="s">
        <v>306</v>
      </c>
    </row>
    <row r="130" spans="1:5" ht="13.5" customHeight="1">
      <c r="A130" s="1" t="s">
        <v>307</v>
      </c>
      <c r="B130" s="5" t="s">
        <v>308</v>
      </c>
      <c r="C130" s="1" t="s">
        <v>121</v>
      </c>
      <c r="D130" s="1" t="s">
        <v>69</v>
      </c>
      <c r="E130" s="1" t="s">
        <v>309</v>
      </c>
    </row>
    <row r="131" spans="1:5" ht="13.5" customHeight="1">
      <c r="A131" s="1" t="s">
        <v>310</v>
      </c>
      <c r="B131" s="1" t="s">
        <v>311</v>
      </c>
      <c r="C131" s="1" t="s">
        <v>121</v>
      </c>
      <c r="D131" s="1" t="s">
        <v>89</v>
      </c>
      <c r="E131" s="1" t="s">
        <v>182</v>
      </c>
    </row>
    <row r="132" spans="1:5" ht="13.5" customHeight="1">
      <c r="A132" s="1" t="s">
        <v>312</v>
      </c>
      <c r="B132" s="1" t="s">
        <v>313</v>
      </c>
      <c r="C132" s="1" t="s">
        <v>107</v>
      </c>
      <c r="D132" s="1" t="s">
        <v>89</v>
      </c>
      <c r="E132" s="1" t="s">
        <v>196</v>
      </c>
    </row>
    <row r="133" spans="1:5" ht="13.5" customHeight="1">
      <c r="A133" s="1" t="s">
        <v>314</v>
      </c>
      <c r="B133" s="1" t="s">
        <v>315</v>
      </c>
      <c r="C133" s="1" t="s">
        <v>121</v>
      </c>
      <c r="D133" s="1" t="s">
        <v>69</v>
      </c>
      <c r="E133" s="1" t="s">
        <v>316</v>
      </c>
    </row>
    <row r="134" spans="1:5" ht="13.5" customHeight="1">
      <c r="A134" s="1" t="s">
        <v>317</v>
      </c>
      <c r="B134" s="1" t="s">
        <v>318</v>
      </c>
      <c r="C134" s="1" t="s">
        <v>121</v>
      </c>
      <c r="D134" s="1" t="s">
        <v>31</v>
      </c>
      <c r="E134" s="4" t="s">
        <v>319</v>
      </c>
    </row>
    <row r="135" spans="1:5" ht="13.5" customHeight="1">
      <c r="A135" s="1" t="s">
        <v>320</v>
      </c>
      <c r="B135" s="1" t="s">
        <v>321</v>
      </c>
      <c r="C135" s="1" t="s">
        <v>121</v>
      </c>
      <c r="D135" s="1" t="s">
        <v>112</v>
      </c>
      <c r="E135" s="4" t="s">
        <v>322</v>
      </c>
    </row>
    <row r="136" spans="1:5" ht="13.5" customHeight="1">
      <c r="A136" s="1" t="s">
        <v>323</v>
      </c>
      <c r="B136" s="1" t="s">
        <v>324</v>
      </c>
      <c r="C136" s="1" t="s">
        <v>121</v>
      </c>
      <c r="D136" s="1" t="s">
        <v>112</v>
      </c>
      <c r="E136" s="4" t="s">
        <v>322</v>
      </c>
    </row>
    <row r="137" spans="1:5" ht="13.5" customHeight="1">
      <c r="A137" s="1" t="s">
        <v>325</v>
      </c>
      <c r="B137" s="1" t="s">
        <v>326</v>
      </c>
      <c r="C137" s="1" t="s">
        <v>121</v>
      </c>
      <c r="D137" s="1" t="s">
        <v>112</v>
      </c>
      <c r="E137" s="4" t="s">
        <v>327</v>
      </c>
    </row>
    <row r="138" spans="1:5" ht="13.5" customHeight="1">
      <c r="A138" s="1" t="s">
        <v>328</v>
      </c>
      <c r="B138" s="1" t="s">
        <v>329</v>
      </c>
      <c r="C138" s="1" t="s">
        <v>121</v>
      </c>
      <c r="D138" s="1" t="s">
        <v>31</v>
      </c>
      <c r="E138" s="4" t="s">
        <v>330</v>
      </c>
    </row>
    <row r="139" spans="1:5" ht="13.5" customHeight="1">
      <c r="A139" s="1" t="s">
        <v>331</v>
      </c>
      <c r="B139" s="1" t="s">
        <v>332</v>
      </c>
      <c r="C139" s="1" t="s">
        <v>107</v>
      </c>
      <c r="D139" s="1" t="s">
        <v>31</v>
      </c>
      <c r="E139" s="4" t="s">
        <v>204</v>
      </c>
    </row>
    <row r="140" spans="1:5" ht="13.5" customHeight="1">
      <c r="A140" s="1" t="s">
        <v>333</v>
      </c>
      <c r="B140" s="1" t="s">
        <v>334</v>
      </c>
      <c r="C140" s="1" t="s">
        <v>121</v>
      </c>
      <c r="D140" s="1" t="s">
        <v>89</v>
      </c>
      <c r="E140" s="4" t="s">
        <v>210</v>
      </c>
    </row>
  </sheetData>
  <sheetProtection/>
  <mergeCells count="4">
    <mergeCell ref="A1:F1"/>
    <mergeCell ref="A2:F2"/>
    <mergeCell ref="A29:E29"/>
    <mergeCell ref="A89:E89"/>
  </mergeCells>
  <printOptions/>
  <pageMargins left="0.7" right="0.7" top="0.3333333333333333" bottom="0.479166666666666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98"/>
  <sheetViews>
    <sheetView view="pageLayout" workbookViewId="0" topLeftCell="A1">
      <selection activeCell="A1" sqref="A1:IV16384"/>
    </sheetView>
  </sheetViews>
  <sheetFormatPr defaultColWidth="9.00390625" defaultRowHeight="12.75"/>
  <cols>
    <col min="1" max="1" width="6.75390625" style="75" customWidth="1"/>
    <col min="2" max="2" width="17.375" style="75" customWidth="1"/>
    <col min="3" max="3" width="6.25390625" style="75" customWidth="1"/>
    <col min="4" max="4" width="8.875" style="131" customWidth="1"/>
    <col min="5" max="5" width="6.125" style="75" customWidth="1"/>
    <col min="6" max="6" width="4.875" style="75" customWidth="1"/>
    <col min="7" max="7" width="6.125" style="75" customWidth="1"/>
    <col min="8" max="8" width="5.375" style="75" customWidth="1"/>
    <col min="9" max="9" width="7.00390625" style="75" customWidth="1"/>
    <col min="10" max="10" width="5.00390625" style="75" customWidth="1"/>
    <col min="11" max="11" width="7.125" style="75" hidden="1" customWidth="1"/>
    <col min="12" max="12" width="0.12890625" style="75" customWidth="1"/>
    <col min="13" max="13" width="3.625" style="75" customWidth="1"/>
    <col min="14" max="14" width="7.00390625" style="75" customWidth="1"/>
    <col min="15" max="15" width="4.875" style="75" customWidth="1"/>
    <col min="16" max="16" width="4.75390625" style="75" hidden="1" customWidth="1"/>
    <col min="17" max="18" width="5.00390625" style="75" hidden="1" customWidth="1"/>
    <col min="19" max="19" width="4.625" style="75" hidden="1" customWidth="1"/>
    <col min="20" max="20" width="4.125" style="75" hidden="1" customWidth="1"/>
    <col min="21" max="21" width="4.375" style="75" customWidth="1"/>
    <col min="22" max="22" width="4.75390625" style="75" customWidth="1"/>
    <col min="23" max="16384" width="9.125" style="75" customWidth="1"/>
  </cols>
  <sheetData>
    <row r="1" spans="1:22" s="1" customFormat="1" ht="23.25" customHeight="1">
      <c r="A1" s="183" t="s">
        <v>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1" ht="7.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2" s="1" customFormat="1" ht="18.75" customHeight="1">
      <c r="A3" s="184" t="s">
        <v>1019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2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6" s="1" customFormat="1" ht="18.75" customHeight="1">
      <c r="A5" s="23" t="s">
        <v>1021</v>
      </c>
      <c r="B5" s="2"/>
      <c r="C5" s="2"/>
      <c r="D5" s="2"/>
      <c r="E5" s="2"/>
      <c r="F5" s="2"/>
    </row>
    <row r="6" spans="1:6" s="1" customFormat="1" ht="14.25" customHeight="1">
      <c r="A6" s="23"/>
      <c r="B6" s="24"/>
      <c r="D6" s="25" t="s">
        <v>87</v>
      </c>
      <c r="F6" s="25" t="s">
        <v>88</v>
      </c>
    </row>
    <row r="7" spans="1:6" s="22" customFormat="1" ht="14.25" customHeight="1">
      <c r="A7" s="22" t="s">
        <v>0</v>
      </c>
      <c r="B7" s="22" t="s">
        <v>68</v>
      </c>
      <c r="D7" s="22" t="s">
        <v>9</v>
      </c>
      <c r="F7" s="140" t="s">
        <v>374</v>
      </c>
    </row>
    <row r="8" spans="1:6" s="22" customFormat="1" ht="14.25" customHeight="1">
      <c r="A8" s="22" t="s">
        <v>55</v>
      </c>
      <c r="B8" s="22" t="s">
        <v>97</v>
      </c>
      <c r="D8" s="22" t="s">
        <v>8</v>
      </c>
      <c r="F8" s="140" t="s">
        <v>1033</v>
      </c>
    </row>
    <row r="9" spans="1:6" s="22" customFormat="1" ht="14.25" customHeight="1">
      <c r="A9" s="22" t="s">
        <v>56</v>
      </c>
      <c r="B9" s="22" t="s">
        <v>92</v>
      </c>
      <c r="D9" s="22" t="s">
        <v>7</v>
      </c>
      <c r="F9" s="140" t="s">
        <v>1023</v>
      </c>
    </row>
    <row r="10" spans="1:6" s="22" customFormat="1" ht="14.25" customHeight="1">
      <c r="A10" s="22" t="s">
        <v>57</v>
      </c>
      <c r="B10" s="22" t="s">
        <v>34</v>
      </c>
      <c r="D10" s="22" t="s">
        <v>6</v>
      </c>
      <c r="F10" s="140" t="s">
        <v>1024</v>
      </c>
    </row>
    <row r="11" spans="1:6" s="22" customFormat="1" ht="14.25" customHeight="1">
      <c r="A11" s="22" t="s">
        <v>58</v>
      </c>
      <c r="B11" s="22" t="s">
        <v>93</v>
      </c>
      <c r="D11" s="22" t="s">
        <v>5</v>
      </c>
      <c r="F11" s="140" t="s">
        <v>293</v>
      </c>
    </row>
    <row r="12" spans="1:6" s="22" customFormat="1" ht="14.25" customHeight="1">
      <c r="A12" s="22" t="s">
        <v>59</v>
      </c>
      <c r="B12" s="22" t="s">
        <v>31</v>
      </c>
      <c r="D12" s="22" t="s">
        <v>4</v>
      </c>
      <c r="F12" s="140" t="s">
        <v>1025</v>
      </c>
    </row>
    <row r="13" spans="1:6" s="22" customFormat="1" ht="14.25" customHeight="1">
      <c r="A13" s="22" t="s">
        <v>60</v>
      </c>
      <c r="B13" s="22" t="s">
        <v>101</v>
      </c>
      <c r="D13" s="22" t="s">
        <v>3</v>
      </c>
      <c r="F13" s="140" t="s">
        <v>37</v>
      </c>
    </row>
    <row r="14" spans="1:6" s="22" customFormat="1" ht="14.25" customHeight="1">
      <c r="A14" s="22" t="s">
        <v>61</v>
      </c>
      <c r="B14" s="22" t="s">
        <v>69</v>
      </c>
      <c r="D14" s="22" t="s">
        <v>2</v>
      </c>
      <c r="F14" s="140" t="s">
        <v>1026</v>
      </c>
    </row>
    <row r="15" spans="1:6" s="22" customFormat="1" ht="14.25" customHeight="1">
      <c r="A15" s="22" t="s">
        <v>63</v>
      </c>
      <c r="B15" s="22" t="s">
        <v>96</v>
      </c>
      <c r="D15" s="22" t="s">
        <v>1</v>
      </c>
      <c r="F15" s="140" t="s">
        <v>103</v>
      </c>
    </row>
    <row r="16" spans="1:6" s="22" customFormat="1" ht="14.25" customHeight="1">
      <c r="A16" s="22" t="s">
        <v>64</v>
      </c>
      <c r="B16" s="22" t="s">
        <v>67</v>
      </c>
      <c r="D16" s="22" t="s">
        <v>35</v>
      </c>
      <c r="F16" s="140" t="s">
        <v>104</v>
      </c>
    </row>
    <row r="17" spans="1:6" s="1" customFormat="1" ht="6" customHeight="1">
      <c r="A17" s="2"/>
      <c r="B17" s="2"/>
      <c r="D17" s="2"/>
      <c r="F17" s="2"/>
    </row>
    <row r="18" spans="1:6" s="1" customFormat="1" ht="18.75" customHeight="1">
      <c r="A18" s="23" t="s">
        <v>1022</v>
      </c>
      <c r="B18" s="2"/>
      <c r="D18" s="2"/>
      <c r="F18" s="2"/>
    </row>
    <row r="19" spans="1:6" s="1" customFormat="1" ht="14.25" customHeight="1">
      <c r="A19" s="23"/>
      <c r="B19" s="24"/>
      <c r="D19" s="25" t="s">
        <v>87</v>
      </c>
      <c r="F19" s="25" t="s">
        <v>88</v>
      </c>
    </row>
    <row r="20" spans="1:6" s="22" customFormat="1" ht="14.25" customHeight="1">
      <c r="A20" s="22" t="s">
        <v>0</v>
      </c>
      <c r="B20" s="22" t="s">
        <v>68</v>
      </c>
      <c r="D20" s="22" t="s">
        <v>8</v>
      </c>
      <c r="F20" s="22" t="s">
        <v>1027</v>
      </c>
    </row>
    <row r="21" spans="1:6" s="22" customFormat="1" ht="14.25" customHeight="1">
      <c r="A21" s="22" t="s">
        <v>55</v>
      </c>
      <c r="B21" s="22" t="s">
        <v>93</v>
      </c>
      <c r="D21" s="22" t="s">
        <v>7</v>
      </c>
      <c r="F21" s="22" t="s">
        <v>1031</v>
      </c>
    </row>
    <row r="22" spans="1:6" s="22" customFormat="1" ht="14.25" customHeight="1">
      <c r="A22" s="22" t="s">
        <v>56</v>
      </c>
      <c r="B22" s="22" t="s">
        <v>92</v>
      </c>
      <c r="D22" s="22" t="s">
        <v>6</v>
      </c>
      <c r="F22" s="22" t="s">
        <v>1029</v>
      </c>
    </row>
    <row r="23" spans="1:6" s="22" customFormat="1" ht="14.25" customHeight="1">
      <c r="A23" s="22" t="s">
        <v>57</v>
      </c>
      <c r="B23" s="22" t="s">
        <v>34</v>
      </c>
      <c r="D23" s="22" t="s">
        <v>5</v>
      </c>
      <c r="F23" s="22" t="s">
        <v>1032</v>
      </c>
    </row>
    <row r="24" spans="1:6" s="22" customFormat="1" ht="14.25" customHeight="1">
      <c r="A24" s="22" t="s">
        <v>58</v>
      </c>
      <c r="B24" s="22" t="s">
        <v>97</v>
      </c>
      <c r="D24" s="22" t="s">
        <v>4</v>
      </c>
      <c r="F24" s="22" t="s">
        <v>1028</v>
      </c>
    </row>
    <row r="25" spans="1:6" s="22" customFormat="1" ht="14.25" customHeight="1">
      <c r="A25" s="22" t="s">
        <v>59</v>
      </c>
      <c r="B25" s="22" t="s">
        <v>69</v>
      </c>
      <c r="D25" s="22" t="s">
        <v>3</v>
      </c>
      <c r="F25" s="22" t="s">
        <v>1030</v>
      </c>
    </row>
    <row r="26" spans="1:6" s="22" customFormat="1" ht="14.25" customHeight="1">
      <c r="A26" s="22" t="s">
        <v>60</v>
      </c>
      <c r="B26" s="22" t="s">
        <v>31</v>
      </c>
      <c r="D26" s="22" t="s">
        <v>2</v>
      </c>
      <c r="F26" s="22" t="s">
        <v>104</v>
      </c>
    </row>
    <row r="27" spans="1:6" s="22" customFormat="1" ht="14.25" customHeight="1">
      <c r="A27" s="22" t="s">
        <v>61</v>
      </c>
      <c r="B27" s="22" t="s">
        <v>67</v>
      </c>
      <c r="D27" s="22" t="s">
        <v>103</v>
      </c>
      <c r="F27" s="22" t="s">
        <v>104</v>
      </c>
    </row>
    <row r="28" spans="1:6" s="22" customFormat="1" ht="14.25" customHeight="1">
      <c r="A28" s="22" t="s">
        <v>63</v>
      </c>
      <c r="B28" s="22" t="s">
        <v>101</v>
      </c>
      <c r="D28" s="22" t="s">
        <v>103</v>
      </c>
      <c r="F28" s="22" t="s">
        <v>104</v>
      </c>
    </row>
    <row r="29" spans="1:22" ht="20.25">
      <c r="A29" s="201" t="s">
        <v>1018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76"/>
    </row>
    <row r="30" spans="1:22" ht="7.5" customHeight="1" thickBot="1">
      <c r="A30" s="77"/>
      <c r="B30" s="77"/>
      <c r="C30" s="77"/>
      <c r="D30" s="12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79"/>
      <c r="S30" s="80"/>
      <c r="T30" s="135"/>
      <c r="U30" s="76"/>
      <c r="V30" s="76"/>
    </row>
    <row r="31" spans="1:22" ht="13.5" thickBot="1">
      <c r="A31" s="81" t="s">
        <v>347</v>
      </c>
      <c r="B31" s="82" t="s">
        <v>348</v>
      </c>
      <c r="C31" s="82" t="s">
        <v>349</v>
      </c>
      <c r="D31" s="123" t="s">
        <v>350</v>
      </c>
      <c r="E31" s="82" t="s">
        <v>351</v>
      </c>
      <c r="F31" s="82" t="s">
        <v>352</v>
      </c>
      <c r="G31" s="82" t="s">
        <v>353</v>
      </c>
      <c r="H31" s="82" t="s">
        <v>352</v>
      </c>
      <c r="I31" s="82" t="s">
        <v>354</v>
      </c>
      <c r="J31" s="82" t="s">
        <v>352</v>
      </c>
      <c r="K31" s="82"/>
      <c r="L31" s="82"/>
      <c r="M31" s="197" t="s">
        <v>355</v>
      </c>
      <c r="N31" s="198"/>
      <c r="O31" s="82" t="s">
        <v>352</v>
      </c>
      <c r="P31" s="136"/>
      <c r="Q31" s="137"/>
      <c r="R31" s="137"/>
      <c r="S31" s="137"/>
      <c r="T31" s="138"/>
      <c r="U31" s="86" t="s">
        <v>356</v>
      </c>
      <c r="V31" s="76"/>
    </row>
    <row r="32" spans="1:26" ht="12.75" customHeight="1">
      <c r="A32" s="87">
        <f aca="true" t="shared" si="0" ref="A32:A63">SUM(F32+H32+J32+L32+O32)</f>
        <v>1620</v>
      </c>
      <c r="B32" s="58" t="s">
        <v>106</v>
      </c>
      <c r="C32" s="59" t="s">
        <v>107</v>
      </c>
      <c r="D32" s="58" t="s">
        <v>357</v>
      </c>
      <c r="E32" s="88" t="s">
        <v>358</v>
      </c>
      <c r="F32" s="89">
        <f aca="true" t="shared" si="1" ref="F32:F63">IF(E32&lt;&gt;0,INT(46.0849*(13-E32)^1.81),0)</f>
        <v>521</v>
      </c>
      <c r="G32" s="88" t="s">
        <v>359</v>
      </c>
      <c r="H32" s="88">
        <f aca="true" t="shared" si="2" ref="H32:H63">IF(G32&lt;&gt;0,INT(0.188807*((G32*100)-210)^1.41),0)</f>
        <v>279</v>
      </c>
      <c r="I32" s="88" t="s">
        <v>360</v>
      </c>
      <c r="J32" s="88">
        <f aca="true" t="shared" si="3" ref="J32:J63">IF(I32&lt;&gt;0,INT(7.86*(I32-7.95)^1.1),0)</f>
        <v>317</v>
      </c>
      <c r="K32" s="88"/>
      <c r="L32" s="132"/>
      <c r="M32" s="87" t="s">
        <v>1</v>
      </c>
      <c r="N32" s="88" t="s">
        <v>361</v>
      </c>
      <c r="O32" s="88">
        <f aca="true" t="shared" si="4" ref="O32:O63">IF(M32+N32&lt;&gt;0,INT(0.19889*(185-((M32*60)+N32))^1.88),0)</f>
        <v>503</v>
      </c>
      <c r="P32" s="88"/>
      <c r="Q32" s="88"/>
      <c r="R32" s="88"/>
      <c r="S32" s="88"/>
      <c r="T32" s="88"/>
      <c r="U32" s="90" t="s">
        <v>362</v>
      </c>
      <c r="V32" s="76" t="s">
        <v>62</v>
      </c>
      <c r="W32" s="76"/>
      <c r="X32" s="76"/>
      <c r="Y32" s="76"/>
      <c r="Z32" s="76"/>
    </row>
    <row r="33" spans="1:26" ht="12.75" customHeight="1">
      <c r="A33" s="91">
        <f t="shared" si="0"/>
        <v>1610</v>
      </c>
      <c r="B33" s="60" t="s">
        <v>118</v>
      </c>
      <c r="C33" s="61" t="s">
        <v>107</v>
      </c>
      <c r="D33" s="60" t="s">
        <v>357</v>
      </c>
      <c r="E33" s="92" t="s">
        <v>363</v>
      </c>
      <c r="F33" s="93">
        <f t="shared" si="1"/>
        <v>509</v>
      </c>
      <c r="G33" s="92" t="s">
        <v>364</v>
      </c>
      <c r="H33" s="92">
        <f t="shared" si="2"/>
        <v>352</v>
      </c>
      <c r="I33" s="92" t="s">
        <v>365</v>
      </c>
      <c r="J33" s="92">
        <f t="shared" si="3"/>
        <v>277</v>
      </c>
      <c r="K33" s="92"/>
      <c r="L33" s="133"/>
      <c r="M33" s="91" t="s">
        <v>1</v>
      </c>
      <c r="N33" s="92" t="s">
        <v>366</v>
      </c>
      <c r="O33" s="92">
        <f t="shared" si="4"/>
        <v>472</v>
      </c>
      <c r="P33" s="92"/>
      <c r="Q33" s="92"/>
      <c r="R33" s="92"/>
      <c r="S33" s="92"/>
      <c r="T33" s="92"/>
      <c r="U33" s="94" t="s">
        <v>367</v>
      </c>
      <c r="V33" s="76" t="s">
        <v>86</v>
      </c>
      <c r="W33" s="76"/>
      <c r="X33" s="76"/>
      <c r="Y33" s="76"/>
      <c r="Z33" s="76"/>
    </row>
    <row r="34" spans="1:26" ht="12.75" customHeight="1">
      <c r="A34" s="91">
        <f t="shared" si="0"/>
        <v>1554</v>
      </c>
      <c r="B34" s="95" t="s">
        <v>120</v>
      </c>
      <c r="C34" s="92" t="s">
        <v>121</v>
      </c>
      <c r="D34" s="124" t="s">
        <v>368</v>
      </c>
      <c r="E34" s="92" t="s">
        <v>369</v>
      </c>
      <c r="F34" s="93">
        <f t="shared" si="1"/>
        <v>589</v>
      </c>
      <c r="G34" s="92" t="s">
        <v>370</v>
      </c>
      <c r="H34" s="92">
        <f t="shared" si="2"/>
        <v>301</v>
      </c>
      <c r="I34" s="92" t="s">
        <v>371</v>
      </c>
      <c r="J34" s="92">
        <f t="shared" si="3"/>
        <v>245</v>
      </c>
      <c r="K34" s="92"/>
      <c r="L34" s="133"/>
      <c r="M34" s="91" t="s">
        <v>1</v>
      </c>
      <c r="N34" s="92" t="s">
        <v>372</v>
      </c>
      <c r="O34" s="92">
        <f t="shared" si="4"/>
        <v>419</v>
      </c>
      <c r="P34" s="92"/>
      <c r="Q34" s="92"/>
      <c r="R34" s="92"/>
      <c r="S34" s="92"/>
      <c r="T34" s="92"/>
      <c r="U34" s="94" t="s">
        <v>373</v>
      </c>
      <c r="V34" s="76" t="s">
        <v>85</v>
      </c>
      <c r="W34" s="76"/>
      <c r="X34" s="76"/>
      <c r="Y34" s="76"/>
      <c r="Z34" s="76"/>
    </row>
    <row r="35" spans="1:26" ht="12.75" customHeight="1">
      <c r="A35" s="91">
        <f t="shared" si="0"/>
        <v>1447</v>
      </c>
      <c r="B35" s="96" t="s">
        <v>116</v>
      </c>
      <c r="C35" s="92" t="s">
        <v>374</v>
      </c>
      <c r="D35" s="96" t="s">
        <v>375</v>
      </c>
      <c r="E35" s="92" t="s">
        <v>376</v>
      </c>
      <c r="F35" s="93">
        <f t="shared" si="1"/>
        <v>386</v>
      </c>
      <c r="G35" s="92" t="s">
        <v>377</v>
      </c>
      <c r="H35" s="92">
        <f t="shared" si="2"/>
        <v>306</v>
      </c>
      <c r="I35" s="92" t="s">
        <v>378</v>
      </c>
      <c r="J35" s="92">
        <f t="shared" si="3"/>
        <v>408</v>
      </c>
      <c r="K35" s="92"/>
      <c r="L35" s="133"/>
      <c r="M35" s="91" t="s">
        <v>1</v>
      </c>
      <c r="N35" s="92" t="s">
        <v>379</v>
      </c>
      <c r="O35" s="92">
        <f t="shared" si="4"/>
        <v>347</v>
      </c>
      <c r="P35" s="92"/>
      <c r="Q35" s="92"/>
      <c r="R35" s="92"/>
      <c r="S35" s="92"/>
      <c r="T35" s="92"/>
      <c r="U35" s="94" t="s">
        <v>380</v>
      </c>
      <c r="V35" s="76" t="s">
        <v>84</v>
      </c>
      <c r="W35" s="76"/>
      <c r="X35" s="76"/>
      <c r="Y35" s="76"/>
      <c r="Z35" s="76"/>
    </row>
    <row r="36" spans="1:26" ht="12.75" customHeight="1">
      <c r="A36" s="91">
        <f t="shared" si="0"/>
        <v>1382</v>
      </c>
      <c r="B36" s="60" t="s">
        <v>125</v>
      </c>
      <c r="C36" s="61" t="s">
        <v>107</v>
      </c>
      <c r="D36" s="60" t="s">
        <v>357</v>
      </c>
      <c r="E36" s="92" t="s">
        <v>381</v>
      </c>
      <c r="F36" s="93">
        <f t="shared" si="1"/>
        <v>417</v>
      </c>
      <c r="G36" s="92" t="s">
        <v>382</v>
      </c>
      <c r="H36" s="92">
        <f t="shared" si="2"/>
        <v>208</v>
      </c>
      <c r="I36" s="92" t="s">
        <v>383</v>
      </c>
      <c r="J36" s="92">
        <f t="shared" si="3"/>
        <v>297</v>
      </c>
      <c r="K36" s="92"/>
      <c r="L36" s="133"/>
      <c r="M36" s="91" t="s">
        <v>1</v>
      </c>
      <c r="N36" s="92" t="s">
        <v>384</v>
      </c>
      <c r="O36" s="92">
        <f t="shared" si="4"/>
        <v>460</v>
      </c>
      <c r="P36" s="92"/>
      <c r="Q36" s="92"/>
      <c r="R36" s="92"/>
      <c r="S36" s="92"/>
      <c r="T36" s="92"/>
      <c r="U36" s="94" t="s">
        <v>385</v>
      </c>
      <c r="V36" s="76" t="s">
        <v>76</v>
      </c>
      <c r="W36" s="76"/>
      <c r="X36" s="76"/>
      <c r="Y36" s="76"/>
      <c r="Z36" s="76"/>
    </row>
    <row r="37" spans="1:26" ht="12.75" customHeight="1">
      <c r="A37" s="91">
        <f t="shared" si="0"/>
        <v>1356</v>
      </c>
      <c r="B37" s="95" t="s">
        <v>111</v>
      </c>
      <c r="C37" s="92" t="s">
        <v>107</v>
      </c>
      <c r="D37" s="124" t="s">
        <v>368</v>
      </c>
      <c r="E37" s="92" t="s">
        <v>386</v>
      </c>
      <c r="F37" s="93">
        <f t="shared" si="1"/>
        <v>484</v>
      </c>
      <c r="G37" s="92" t="s">
        <v>387</v>
      </c>
      <c r="H37" s="92">
        <f t="shared" si="2"/>
        <v>270</v>
      </c>
      <c r="I37" s="92" t="s">
        <v>388</v>
      </c>
      <c r="J37" s="92">
        <f t="shared" si="3"/>
        <v>168</v>
      </c>
      <c r="K37" s="92"/>
      <c r="L37" s="133"/>
      <c r="M37" s="91" t="s">
        <v>1</v>
      </c>
      <c r="N37" s="92" t="s">
        <v>389</v>
      </c>
      <c r="O37" s="92">
        <f t="shared" si="4"/>
        <v>434</v>
      </c>
      <c r="P37" s="92"/>
      <c r="Q37" s="92"/>
      <c r="R37" s="92"/>
      <c r="S37" s="92"/>
      <c r="T37" s="92"/>
      <c r="U37" s="94" t="s">
        <v>390</v>
      </c>
      <c r="V37" s="76" t="s">
        <v>83</v>
      </c>
      <c r="W37" s="76"/>
      <c r="X37" s="76"/>
      <c r="Y37" s="76"/>
      <c r="Z37" s="76"/>
    </row>
    <row r="38" spans="1:26" ht="12.75" customHeight="1">
      <c r="A38" s="91">
        <f t="shared" si="0"/>
        <v>1320</v>
      </c>
      <c r="B38" s="96" t="s">
        <v>114</v>
      </c>
      <c r="C38" s="92" t="s">
        <v>107</v>
      </c>
      <c r="D38" s="96" t="s">
        <v>391</v>
      </c>
      <c r="E38" s="92" t="s">
        <v>392</v>
      </c>
      <c r="F38" s="93">
        <f t="shared" si="1"/>
        <v>413</v>
      </c>
      <c r="G38" s="92" t="s">
        <v>393</v>
      </c>
      <c r="H38" s="92">
        <f t="shared" si="2"/>
        <v>272</v>
      </c>
      <c r="I38" s="92" t="s">
        <v>394</v>
      </c>
      <c r="J38" s="92">
        <f t="shared" si="3"/>
        <v>178</v>
      </c>
      <c r="K38" s="92"/>
      <c r="L38" s="133"/>
      <c r="M38" s="91" t="s">
        <v>1</v>
      </c>
      <c r="N38" s="92" t="s">
        <v>395</v>
      </c>
      <c r="O38" s="92">
        <f t="shared" si="4"/>
        <v>457</v>
      </c>
      <c r="P38" s="92"/>
      <c r="Q38" s="92"/>
      <c r="R38" s="92"/>
      <c r="S38" s="92"/>
      <c r="T38" s="92"/>
      <c r="U38" s="94" t="s">
        <v>396</v>
      </c>
      <c r="V38" s="76" t="s">
        <v>70</v>
      </c>
      <c r="W38" s="76"/>
      <c r="X38" s="76"/>
      <c r="Y38" s="76"/>
      <c r="Z38" s="76"/>
    </row>
    <row r="39" spans="1:26" ht="12.75" customHeight="1">
      <c r="A39" s="91">
        <f t="shared" si="0"/>
        <v>1273</v>
      </c>
      <c r="B39" s="95" t="s">
        <v>397</v>
      </c>
      <c r="C39" s="92" t="s">
        <v>107</v>
      </c>
      <c r="D39" s="124" t="s">
        <v>368</v>
      </c>
      <c r="E39" s="92" t="s">
        <v>398</v>
      </c>
      <c r="F39" s="93">
        <f t="shared" si="1"/>
        <v>475</v>
      </c>
      <c r="G39" s="92" t="s">
        <v>399</v>
      </c>
      <c r="H39" s="92">
        <f t="shared" si="2"/>
        <v>283</v>
      </c>
      <c r="I39" s="92" t="s">
        <v>400</v>
      </c>
      <c r="J39" s="92">
        <f t="shared" si="3"/>
        <v>227</v>
      </c>
      <c r="K39" s="92"/>
      <c r="L39" s="133"/>
      <c r="M39" s="91" t="s">
        <v>1</v>
      </c>
      <c r="N39" s="92" t="s">
        <v>401</v>
      </c>
      <c r="O39" s="92">
        <f t="shared" si="4"/>
        <v>288</v>
      </c>
      <c r="P39" s="92"/>
      <c r="Q39" s="92"/>
      <c r="R39" s="92"/>
      <c r="S39" s="92"/>
      <c r="T39" s="92"/>
      <c r="U39" s="94" t="s">
        <v>402</v>
      </c>
      <c r="V39" s="76" t="s">
        <v>71</v>
      </c>
      <c r="W39" s="76"/>
      <c r="X39" s="76"/>
      <c r="Y39" s="76"/>
      <c r="Z39" s="76"/>
    </row>
    <row r="40" spans="1:26" ht="12.75" customHeight="1">
      <c r="A40" s="91">
        <f t="shared" si="0"/>
        <v>1261</v>
      </c>
      <c r="B40" s="96" t="s">
        <v>109</v>
      </c>
      <c r="C40" s="92" t="s">
        <v>374</v>
      </c>
      <c r="D40" s="96" t="s">
        <v>375</v>
      </c>
      <c r="E40" s="92" t="s">
        <v>403</v>
      </c>
      <c r="F40" s="93">
        <f t="shared" si="1"/>
        <v>346</v>
      </c>
      <c r="G40" s="92" t="s">
        <v>404</v>
      </c>
      <c r="H40" s="92">
        <f t="shared" si="2"/>
        <v>229</v>
      </c>
      <c r="I40" s="92" t="s">
        <v>405</v>
      </c>
      <c r="J40" s="92">
        <f t="shared" si="3"/>
        <v>146</v>
      </c>
      <c r="K40" s="92"/>
      <c r="L40" s="133"/>
      <c r="M40" s="91" t="s">
        <v>35</v>
      </c>
      <c r="N40" s="92" t="s">
        <v>406</v>
      </c>
      <c r="O40" s="92">
        <f t="shared" si="4"/>
        <v>540</v>
      </c>
      <c r="P40" s="92"/>
      <c r="Q40" s="92"/>
      <c r="R40" s="92"/>
      <c r="S40" s="92"/>
      <c r="T40" s="92"/>
      <c r="U40" s="94" t="s">
        <v>407</v>
      </c>
      <c r="V40" s="76" t="s">
        <v>77</v>
      </c>
      <c r="W40" s="76"/>
      <c r="X40" s="76"/>
      <c r="Y40" s="76"/>
      <c r="Z40" s="76"/>
    </row>
    <row r="41" spans="1:26" ht="12.75" customHeight="1">
      <c r="A41" s="91">
        <f t="shared" si="0"/>
        <v>1221</v>
      </c>
      <c r="B41" s="62" t="s">
        <v>142</v>
      </c>
      <c r="C41" s="63" t="s">
        <v>107</v>
      </c>
      <c r="D41" s="125" t="s">
        <v>408</v>
      </c>
      <c r="E41" s="92" t="s">
        <v>409</v>
      </c>
      <c r="F41" s="93">
        <f t="shared" si="1"/>
        <v>444</v>
      </c>
      <c r="G41" s="92" t="s">
        <v>393</v>
      </c>
      <c r="H41" s="92">
        <f t="shared" si="2"/>
        <v>272</v>
      </c>
      <c r="I41" s="92" t="s">
        <v>410</v>
      </c>
      <c r="J41" s="92">
        <f t="shared" si="3"/>
        <v>184</v>
      </c>
      <c r="K41" s="92"/>
      <c r="L41" s="133"/>
      <c r="M41" s="91" t="s">
        <v>1</v>
      </c>
      <c r="N41" s="92" t="s">
        <v>411</v>
      </c>
      <c r="O41" s="92">
        <f t="shared" si="4"/>
        <v>321</v>
      </c>
      <c r="P41" s="92"/>
      <c r="Q41" s="92"/>
      <c r="R41" s="92"/>
      <c r="S41" s="92"/>
      <c r="T41" s="92"/>
      <c r="U41" s="94" t="s">
        <v>64</v>
      </c>
      <c r="V41" s="76" t="s">
        <v>72</v>
      </c>
      <c r="W41" s="76"/>
      <c r="X41" s="76"/>
      <c r="Y41" s="76"/>
      <c r="Z41" s="76"/>
    </row>
    <row r="42" spans="1:26" ht="12.75" customHeight="1">
      <c r="A42" s="91">
        <f t="shared" si="0"/>
        <v>1174</v>
      </c>
      <c r="B42" s="60" t="s">
        <v>412</v>
      </c>
      <c r="C42" s="61" t="s">
        <v>107</v>
      </c>
      <c r="D42" s="60" t="s">
        <v>357</v>
      </c>
      <c r="E42" s="92" t="s">
        <v>413</v>
      </c>
      <c r="F42" s="93">
        <f t="shared" si="1"/>
        <v>454</v>
      </c>
      <c r="G42" s="92" t="s">
        <v>414</v>
      </c>
      <c r="H42" s="92">
        <f t="shared" si="2"/>
        <v>225</v>
      </c>
      <c r="I42" s="92" t="s">
        <v>415</v>
      </c>
      <c r="J42" s="92">
        <f t="shared" si="3"/>
        <v>235</v>
      </c>
      <c r="K42" s="92"/>
      <c r="L42" s="133"/>
      <c r="M42" s="91" t="s">
        <v>1</v>
      </c>
      <c r="N42" s="92" t="s">
        <v>416</v>
      </c>
      <c r="O42" s="92">
        <f t="shared" si="4"/>
        <v>260</v>
      </c>
      <c r="P42" s="92"/>
      <c r="Q42" s="92"/>
      <c r="R42" s="92"/>
      <c r="S42" s="92"/>
      <c r="T42" s="92"/>
      <c r="U42" s="94" t="s">
        <v>65</v>
      </c>
      <c r="V42" s="76" t="s">
        <v>73</v>
      </c>
      <c r="W42" s="76"/>
      <c r="X42" s="76"/>
      <c r="Y42" s="76"/>
      <c r="Z42" s="76"/>
    </row>
    <row r="43" spans="1:26" ht="12.75" customHeight="1">
      <c r="A43" s="91">
        <f t="shared" si="0"/>
        <v>1102</v>
      </c>
      <c r="B43" s="95" t="s">
        <v>139</v>
      </c>
      <c r="C43" s="92" t="s">
        <v>107</v>
      </c>
      <c r="D43" s="124" t="s">
        <v>368</v>
      </c>
      <c r="E43" s="92" t="s">
        <v>417</v>
      </c>
      <c r="F43" s="93">
        <f t="shared" si="1"/>
        <v>322</v>
      </c>
      <c r="G43" s="92" t="s">
        <v>418</v>
      </c>
      <c r="H43" s="92">
        <f t="shared" si="2"/>
        <v>168</v>
      </c>
      <c r="I43" s="92" t="s">
        <v>419</v>
      </c>
      <c r="J43" s="92">
        <f t="shared" si="3"/>
        <v>188</v>
      </c>
      <c r="K43" s="92"/>
      <c r="L43" s="133"/>
      <c r="M43" s="91" t="s">
        <v>1</v>
      </c>
      <c r="N43" s="92" t="s">
        <v>420</v>
      </c>
      <c r="O43" s="92">
        <f t="shared" si="4"/>
        <v>424</v>
      </c>
      <c r="P43" s="92"/>
      <c r="Q43" s="92"/>
      <c r="R43" s="92"/>
      <c r="S43" s="92"/>
      <c r="T43" s="92"/>
      <c r="U43" s="94" t="s">
        <v>66</v>
      </c>
      <c r="V43" s="76" t="s">
        <v>37</v>
      </c>
      <c r="W43" s="76"/>
      <c r="X43" s="76"/>
      <c r="Y43" s="76"/>
      <c r="Z43" s="76"/>
    </row>
    <row r="44" spans="1:26" ht="12.75" customHeight="1">
      <c r="A44" s="91">
        <f t="shared" si="0"/>
        <v>1101</v>
      </c>
      <c r="B44" s="97" t="s">
        <v>421</v>
      </c>
      <c r="C44" s="92">
        <v>2006</v>
      </c>
      <c r="D44" s="97" t="s">
        <v>422</v>
      </c>
      <c r="E44" s="92" t="s">
        <v>423</v>
      </c>
      <c r="F44" s="93">
        <f t="shared" si="1"/>
        <v>371</v>
      </c>
      <c r="G44" s="92" t="s">
        <v>424</v>
      </c>
      <c r="H44" s="92">
        <f t="shared" si="2"/>
        <v>233</v>
      </c>
      <c r="I44" s="92" t="s">
        <v>425</v>
      </c>
      <c r="J44" s="92">
        <f t="shared" si="3"/>
        <v>160</v>
      </c>
      <c r="K44" s="92"/>
      <c r="L44" s="133"/>
      <c r="M44" s="91" t="s">
        <v>1</v>
      </c>
      <c r="N44" s="92" t="s">
        <v>426</v>
      </c>
      <c r="O44" s="92">
        <f t="shared" si="4"/>
        <v>337</v>
      </c>
      <c r="P44" s="92"/>
      <c r="Q44" s="92"/>
      <c r="R44" s="92"/>
      <c r="S44" s="92"/>
      <c r="T44" s="92"/>
      <c r="U44" s="94" t="s">
        <v>11</v>
      </c>
      <c r="V44" s="76" t="s">
        <v>78</v>
      </c>
      <c r="X44" s="76"/>
      <c r="Y44" s="76"/>
      <c r="Z44" s="76"/>
    </row>
    <row r="45" spans="1:26" ht="12.75" customHeight="1">
      <c r="A45" s="91">
        <f t="shared" si="0"/>
        <v>1080</v>
      </c>
      <c r="B45" s="60" t="s">
        <v>427</v>
      </c>
      <c r="C45" s="61" t="s">
        <v>121</v>
      </c>
      <c r="D45" s="60" t="s">
        <v>357</v>
      </c>
      <c r="E45" s="92" t="s">
        <v>428</v>
      </c>
      <c r="F45" s="93">
        <f t="shared" si="1"/>
        <v>389</v>
      </c>
      <c r="G45" s="92" t="s">
        <v>414</v>
      </c>
      <c r="H45" s="92">
        <f t="shared" si="2"/>
        <v>225</v>
      </c>
      <c r="I45" s="92" t="s">
        <v>429</v>
      </c>
      <c r="J45" s="92">
        <f t="shared" si="3"/>
        <v>158</v>
      </c>
      <c r="K45" s="92"/>
      <c r="L45" s="133"/>
      <c r="M45" s="91" t="s">
        <v>1</v>
      </c>
      <c r="N45" s="92" t="s">
        <v>430</v>
      </c>
      <c r="O45" s="92">
        <f t="shared" si="4"/>
        <v>308</v>
      </c>
      <c r="P45" s="92"/>
      <c r="Q45" s="92"/>
      <c r="R45" s="92"/>
      <c r="S45" s="92"/>
      <c r="T45" s="92"/>
      <c r="U45" s="94" t="s">
        <v>12</v>
      </c>
      <c r="V45" s="76" t="s">
        <v>79</v>
      </c>
      <c r="W45" s="76"/>
      <c r="X45" s="76"/>
      <c r="Y45" s="76"/>
      <c r="Z45" s="76"/>
    </row>
    <row r="46" spans="1:26" ht="12.75" customHeight="1">
      <c r="A46" s="91">
        <f t="shared" si="0"/>
        <v>1072</v>
      </c>
      <c r="B46" s="60" t="s">
        <v>137</v>
      </c>
      <c r="C46" s="61" t="s">
        <v>121</v>
      </c>
      <c r="D46" s="60" t="s">
        <v>357</v>
      </c>
      <c r="E46" s="92" t="s">
        <v>431</v>
      </c>
      <c r="F46" s="93">
        <f t="shared" si="1"/>
        <v>422</v>
      </c>
      <c r="G46" s="92" t="s">
        <v>432</v>
      </c>
      <c r="H46" s="92">
        <f t="shared" si="2"/>
        <v>204</v>
      </c>
      <c r="I46" s="92" t="s">
        <v>433</v>
      </c>
      <c r="J46" s="92">
        <f t="shared" si="3"/>
        <v>82</v>
      </c>
      <c r="K46" s="92"/>
      <c r="L46" s="133"/>
      <c r="M46" s="91" t="s">
        <v>1</v>
      </c>
      <c r="N46" s="92" t="s">
        <v>434</v>
      </c>
      <c r="O46" s="92">
        <f t="shared" si="4"/>
        <v>364</v>
      </c>
      <c r="P46" s="92"/>
      <c r="Q46" s="92"/>
      <c r="R46" s="92"/>
      <c r="S46" s="92"/>
      <c r="T46" s="92"/>
      <c r="U46" s="94" t="s">
        <v>13</v>
      </c>
      <c r="V46" s="76" t="s">
        <v>74</v>
      </c>
      <c r="W46" s="76"/>
      <c r="X46" s="76"/>
      <c r="Y46" s="76"/>
      <c r="Z46" s="76"/>
    </row>
    <row r="47" spans="1:26" ht="12.75" customHeight="1">
      <c r="A47" s="91">
        <f t="shared" si="0"/>
        <v>1042</v>
      </c>
      <c r="B47" s="96" t="s">
        <v>435</v>
      </c>
      <c r="C47" s="92" t="s">
        <v>107</v>
      </c>
      <c r="D47" s="96" t="s">
        <v>436</v>
      </c>
      <c r="E47" s="92" t="s">
        <v>437</v>
      </c>
      <c r="F47" s="93">
        <f t="shared" si="1"/>
        <v>408</v>
      </c>
      <c r="G47" s="92" t="s">
        <v>438</v>
      </c>
      <c r="H47" s="92">
        <f t="shared" si="2"/>
        <v>188</v>
      </c>
      <c r="I47" s="92" t="s">
        <v>439</v>
      </c>
      <c r="J47" s="92">
        <f t="shared" si="3"/>
        <v>64</v>
      </c>
      <c r="K47" s="92"/>
      <c r="L47" s="133"/>
      <c r="M47" s="91" t="s">
        <v>1</v>
      </c>
      <c r="N47" s="92" t="s">
        <v>440</v>
      </c>
      <c r="O47" s="92">
        <f t="shared" si="4"/>
        <v>382</v>
      </c>
      <c r="P47" s="92"/>
      <c r="Q47" s="92"/>
      <c r="R47" s="92"/>
      <c r="S47" s="92"/>
      <c r="T47" s="92"/>
      <c r="U47" s="94" t="s">
        <v>14</v>
      </c>
      <c r="V47" s="76" t="s">
        <v>81</v>
      </c>
      <c r="W47" s="76"/>
      <c r="X47" s="76"/>
      <c r="Y47" s="76"/>
      <c r="Z47" s="76"/>
    </row>
    <row r="48" spans="1:26" ht="12.75" customHeight="1">
      <c r="A48" s="91">
        <f t="shared" si="0"/>
        <v>981</v>
      </c>
      <c r="B48" s="97" t="s">
        <v>441</v>
      </c>
      <c r="C48" s="92" t="s">
        <v>121</v>
      </c>
      <c r="D48" s="97" t="s">
        <v>422</v>
      </c>
      <c r="E48" s="92" t="s">
        <v>442</v>
      </c>
      <c r="F48" s="93">
        <f t="shared" si="1"/>
        <v>538</v>
      </c>
      <c r="G48" s="92" t="s">
        <v>443</v>
      </c>
      <c r="H48" s="92">
        <f t="shared" si="2"/>
        <v>220</v>
      </c>
      <c r="I48" s="92" t="s">
        <v>444</v>
      </c>
      <c r="J48" s="92">
        <f t="shared" si="3"/>
        <v>44</v>
      </c>
      <c r="K48" s="92"/>
      <c r="L48" s="133"/>
      <c r="M48" s="91" t="s">
        <v>1</v>
      </c>
      <c r="N48" s="92" t="s">
        <v>445</v>
      </c>
      <c r="O48" s="92">
        <f t="shared" si="4"/>
        <v>179</v>
      </c>
      <c r="P48" s="92"/>
      <c r="Q48" s="92"/>
      <c r="R48" s="92"/>
      <c r="S48" s="92"/>
      <c r="T48" s="92"/>
      <c r="U48" s="94" t="s">
        <v>15</v>
      </c>
      <c r="V48" s="76" t="s">
        <v>75</v>
      </c>
      <c r="W48" s="76"/>
      <c r="X48" s="76"/>
      <c r="Y48" s="76"/>
      <c r="Z48" s="76"/>
    </row>
    <row r="49" spans="1:26" ht="12.75" customHeight="1">
      <c r="A49" s="91">
        <f t="shared" si="0"/>
        <v>980</v>
      </c>
      <c r="B49" s="60" t="s">
        <v>162</v>
      </c>
      <c r="C49" s="61" t="s">
        <v>107</v>
      </c>
      <c r="D49" s="60" t="s">
        <v>357</v>
      </c>
      <c r="E49" s="92" t="s">
        <v>446</v>
      </c>
      <c r="F49" s="93">
        <f t="shared" si="1"/>
        <v>353</v>
      </c>
      <c r="G49" s="92" t="s">
        <v>447</v>
      </c>
      <c r="H49" s="92">
        <f t="shared" si="2"/>
        <v>178</v>
      </c>
      <c r="I49" s="92" t="s">
        <v>448</v>
      </c>
      <c r="J49" s="92">
        <f t="shared" si="3"/>
        <v>111</v>
      </c>
      <c r="K49" s="92"/>
      <c r="L49" s="133"/>
      <c r="M49" s="91" t="s">
        <v>1</v>
      </c>
      <c r="N49" s="92" t="s">
        <v>449</v>
      </c>
      <c r="O49" s="92">
        <f t="shared" si="4"/>
        <v>338</v>
      </c>
      <c r="P49" s="92"/>
      <c r="Q49" s="92"/>
      <c r="R49" s="92"/>
      <c r="S49" s="92"/>
      <c r="T49" s="92"/>
      <c r="U49" s="94" t="s">
        <v>16</v>
      </c>
      <c r="V49" s="76" t="s">
        <v>82</v>
      </c>
      <c r="W49" s="76"/>
      <c r="X49" s="76"/>
      <c r="Y49" s="76"/>
      <c r="Z49" s="76"/>
    </row>
    <row r="50" spans="1:26" ht="12.75" customHeight="1">
      <c r="A50" s="91">
        <f t="shared" si="0"/>
        <v>975</v>
      </c>
      <c r="B50" s="97" t="s">
        <v>146</v>
      </c>
      <c r="C50" s="92" t="s">
        <v>121</v>
      </c>
      <c r="D50" s="97" t="s">
        <v>450</v>
      </c>
      <c r="E50" s="92" t="s">
        <v>451</v>
      </c>
      <c r="F50" s="93">
        <f t="shared" si="1"/>
        <v>406</v>
      </c>
      <c r="G50" s="92" t="s">
        <v>452</v>
      </c>
      <c r="H50" s="92">
        <f t="shared" si="2"/>
        <v>198</v>
      </c>
      <c r="I50" s="92" t="s">
        <v>453</v>
      </c>
      <c r="J50" s="92">
        <f t="shared" si="3"/>
        <v>92</v>
      </c>
      <c r="K50" s="92"/>
      <c r="L50" s="133"/>
      <c r="M50" s="91" t="s">
        <v>1</v>
      </c>
      <c r="N50" s="92" t="s">
        <v>454</v>
      </c>
      <c r="O50" s="92">
        <f t="shared" si="4"/>
        <v>279</v>
      </c>
      <c r="P50" s="92"/>
      <c r="Q50" s="92"/>
      <c r="R50" s="92"/>
      <c r="S50" s="92"/>
      <c r="T50" s="92"/>
      <c r="U50" s="94" t="s">
        <v>17</v>
      </c>
      <c r="V50" s="76" t="s">
        <v>80</v>
      </c>
      <c r="W50" s="76"/>
      <c r="X50" s="76"/>
      <c r="Y50" s="76"/>
      <c r="Z50" s="76"/>
    </row>
    <row r="51" spans="1:26" ht="12.75" customHeight="1">
      <c r="A51" s="91">
        <f t="shared" si="0"/>
        <v>959</v>
      </c>
      <c r="B51" s="95" t="s">
        <v>150</v>
      </c>
      <c r="C51" s="92" t="s">
        <v>107</v>
      </c>
      <c r="D51" s="97" t="s">
        <v>408</v>
      </c>
      <c r="E51" s="92" t="s">
        <v>455</v>
      </c>
      <c r="F51" s="93">
        <f t="shared" si="1"/>
        <v>378</v>
      </c>
      <c r="G51" s="92" t="s">
        <v>456</v>
      </c>
      <c r="H51" s="92">
        <f t="shared" si="2"/>
        <v>186</v>
      </c>
      <c r="I51" s="92" t="s">
        <v>457</v>
      </c>
      <c r="J51" s="92">
        <f t="shared" si="3"/>
        <v>175</v>
      </c>
      <c r="K51" s="92"/>
      <c r="L51" s="133"/>
      <c r="M51" s="91" t="s">
        <v>1</v>
      </c>
      <c r="N51" s="92" t="s">
        <v>458</v>
      </c>
      <c r="O51" s="92">
        <f t="shared" si="4"/>
        <v>220</v>
      </c>
      <c r="P51" s="92"/>
      <c r="Q51" s="92"/>
      <c r="R51" s="92"/>
      <c r="S51" s="92"/>
      <c r="T51" s="92"/>
      <c r="U51" s="94" t="s">
        <v>18</v>
      </c>
      <c r="V51" s="76" t="s">
        <v>10</v>
      </c>
      <c r="X51" s="76"/>
      <c r="Y51" s="76"/>
      <c r="Z51" s="76"/>
    </row>
    <row r="52" spans="1:26" ht="12.75" customHeight="1">
      <c r="A52" s="91">
        <f t="shared" si="0"/>
        <v>938</v>
      </c>
      <c r="B52" s="98" t="s">
        <v>131</v>
      </c>
      <c r="C52" s="92" t="s">
        <v>121</v>
      </c>
      <c r="D52" s="96" t="s">
        <v>357</v>
      </c>
      <c r="E52" s="92" t="s">
        <v>446</v>
      </c>
      <c r="F52" s="93">
        <f t="shared" si="1"/>
        <v>353</v>
      </c>
      <c r="G52" s="92" t="s">
        <v>459</v>
      </c>
      <c r="H52" s="92">
        <f t="shared" si="2"/>
        <v>200</v>
      </c>
      <c r="I52" s="92" t="s">
        <v>460</v>
      </c>
      <c r="J52" s="92">
        <f t="shared" si="3"/>
        <v>144</v>
      </c>
      <c r="K52" s="92"/>
      <c r="L52" s="133"/>
      <c r="M52" s="91" t="s">
        <v>1</v>
      </c>
      <c r="N52" s="92" t="s">
        <v>461</v>
      </c>
      <c r="O52" s="92">
        <f t="shared" si="4"/>
        <v>241</v>
      </c>
      <c r="P52" s="92"/>
      <c r="Q52" s="92"/>
      <c r="R52" s="92"/>
      <c r="S52" s="92"/>
      <c r="T52" s="92"/>
      <c r="U52" s="94" t="s">
        <v>19</v>
      </c>
      <c r="V52" s="76" t="s">
        <v>9</v>
      </c>
      <c r="X52" s="76"/>
      <c r="Y52" s="76"/>
      <c r="Z52" s="76"/>
    </row>
    <row r="53" spans="1:26" ht="12.75" customHeight="1">
      <c r="A53" s="91">
        <f t="shared" si="0"/>
        <v>937</v>
      </c>
      <c r="B53" s="60" t="s">
        <v>462</v>
      </c>
      <c r="C53" s="61" t="s">
        <v>121</v>
      </c>
      <c r="D53" s="60" t="s">
        <v>357</v>
      </c>
      <c r="E53" s="92" t="s">
        <v>463</v>
      </c>
      <c r="F53" s="93">
        <f t="shared" si="1"/>
        <v>428</v>
      </c>
      <c r="G53" s="92" t="s">
        <v>464</v>
      </c>
      <c r="H53" s="92">
        <f t="shared" si="2"/>
        <v>172</v>
      </c>
      <c r="I53" s="92" t="s">
        <v>465</v>
      </c>
      <c r="J53" s="92">
        <f t="shared" si="3"/>
        <v>146</v>
      </c>
      <c r="K53" s="92"/>
      <c r="L53" s="133"/>
      <c r="M53" s="91" t="s">
        <v>1</v>
      </c>
      <c r="N53" s="92" t="s">
        <v>466</v>
      </c>
      <c r="O53" s="92">
        <f t="shared" si="4"/>
        <v>191</v>
      </c>
      <c r="P53" s="92"/>
      <c r="Q53" s="92"/>
      <c r="R53" s="92"/>
      <c r="S53" s="92"/>
      <c r="T53" s="92"/>
      <c r="U53" s="94" t="s">
        <v>20</v>
      </c>
      <c r="V53" s="76" t="s">
        <v>8</v>
      </c>
      <c r="W53" s="76"/>
      <c r="X53" s="76"/>
      <c r="Y53" s="76"/>
      <c r="Z53" s="76"/>
    </row>
    <row r="54" spans="1:26" ht="12.75" customHeight="1">
      <c r="A54" s="91">
        <f t="shared" si="0"/>
        <v>932</v>
      </c>
      <c r="B54" s="97" t="s">
        <v>467</v>
      </c>
      <c r="C54" s="92" t="s">
        <v>107</v>
      </c>
      <c r="D54" s="97" t="s">
        <v>422</v>
      </c>
      <c r="E54" s="92" t="s">
        <v>468</v>
      </c>
      <c r="F54" s="93">
        <f t="shared" si="1"/>
        <v>344</v>
      </c>
      <c r="G54" s="92" t="s">
        <v>469</v>
      </c>
      <c r="H54" s="92">
        <f t="shared" si="2"/>
        <v>174</v>
      </c>
      <c r="I54" s="92" t="s">
        <v>470</v>
      </c>
      <c r="J54" s="92">
        <f t="shared" si="3"/>
        <v>182</v>
      </c>
      <c r="K54" s="92"/>
      <c r="L54" s="133"/>
      <c r="M54" s="91" t="s">
        <v>1</v>
      </c>
      <c r="N54" s="92" t="s">
        <v>471</v>
      </c>
      <c r="O54" s="92">
        <f t="shared" si="4"/>
        <v>232</v>
      </c>
      <c r="P54" s="92"/>
      <c r="Q54" s="92"/>
      <c r="R54" s="92"/>
      <c r="S54" s="92"/>
      <c r="T54" s="92"/>
      <c r="U54" s="94" t="s">
        <v>21</v>
      </c>
      <c r="V54" s="76" t="s">
        <v>7</v>
      </c>
      <c r="W54" s="76"/>
      <c r="X54" s="76"/>
      <c r="Y54" s="76"/>
      <c r="Z54" s="76"/>
    </row>
    <row r="55" spans="1:26" ht="12.75" customHeight="1">
      <c r="A55" s="91">
        <f t="shared" si="0"/>
        <v>916</v>
      </c>
      <c r="B55" s="97" t="s">
        <v>148</v>
      </c>
      <c r="C55" s="92" t="s">
        <v>121</v>
      </c>
      <c r="D55" s="97" t="s">
        <v>450</v>
      </c>
      <c r="E55" s="92" t="s">
        <v>403</v>
      </c>
      <c r="F55" s="93">
        <f t="shared" si="1"/>
        <v>346</v>
      </c>
      <c r="G55" s="92" t="s">
        <v>472</v>
      </c>
      <c r="H55" s="92">
        <f t="shared" si="2"/>
        <v>112</v>
      </c>
      <c r="I55" s="92" t="s">
        <v>473</v>
      </c>
      <c r="J55" s="92">
        <f t="shared" si="3"/>
        <v>164</v>
      </c>
      <c r="K55" s="92"/>
      <c r="L55" s="133"/>
      <c r="M55" s="91" t="s">
        <v>1</v>
      </c>
      <c r="N55" s="92" t="s">
        <v>474</v>
      </c>
      <c r="O55" s="92">
        <f t="shared" si="4"/>
        <v>294</v>
      </c>
      <c r="P55" s="92"/>
      <c r="Q55" s="92"/>
      <c r="R55" s="92"/>
      <c r="S55" s="92"/>
      <c r="T55" s="92"/>
      <c r="U55" s="94" t="s">
        <v>22</v>
      </c>
      <c r="V55" s="76" t="s">
        <v>6</v>
      </c>
      <c r="W55" s="76"/>
      <c r="X55" s="76"/>
      <c r="Y55" s="76"/>
      <c r="Z55" s="76"/>
    </row>
    <row r="56" spans="1:26" ht="12.75" customHeight="1">
      <c r="A56" s="91">
        <f t="shared" si="0"/>
        <v>914</v>
      </c>
      <c r="B56" s="60" t="s">
        <v>129</v>
      </c>
      <c r="C56" s="61" t="s">
        <v>107</v>
      </c>
      <c r="D56" s="60" t="s">
        <v>357</v>
      </c>
      <c r="E56" s="92" t="s">
        <v>542</v>
      </c>
      <c r="F56" s="93">
        <f t="shared" si="1"/>
        <v>233</v>
      </c>
      <c r="G56" s="92" t="s">
        <v>543</v>
      </c>
      <c r="H56" s="92">
        <f t="shared" si="2"/>
        <v>130</v>
      </c>
      <c r="I56" s="92" t="s">
        <v>544</v>
      </c>
      <c r="J56" s="92">
        <f t="shared" si="3"/>
        <v>165</v>
      </c>
      <c r="K56" s="92"/>
      <c r="L56" s="133"/>
      <c r="M56" s="91" t="s">
        <v>1</v>
      </c>
      <c r="N56" s="92" t="s">
        <v>545</v>
      </c>
      <c r="O56" s="92">
        <f t="shared" si="4"/>
        <v>386</v>
      </c>
      <c r="P56" s="92"/>
      <c r="Q56" s="92"/>
      <c r="R56" s="92"/>
      <c r="S56" s="92"/>
      <c r="T56" s="92"/>
      <c r="U56" s="94" t="s">
        <v>23</v>
      </c>
      <c r="V56" s="76" t="s">
        <v>5</v>
      </c>
      <c r="W56" s="76"/>
      <c r="X56" s="76"/>
      <c r="Y56" s="76"/>
      <c r="Z56" s="76"/>
    </row>
    <row r="57" spans="1:26" ht="12.75" customHeight="1">
      <c r="A57" s="91">
        <f t="shared" si="0"/>
        <v>911</v>
      </c>
      <c r="B57" s="60" t="s">
        <v>168</v>
      </c>
      <c r="C57" s="61" t="s">
        <v>121</v>
      </c>
      <c r="D57" s="60" t="s">
        <v>357</v>
      </c>
      <c r="E57" s="92" t="s">
        <v>475</v>
      </c>
      <c r="F57" s="93">
        <f t="shared" si="1"/>
        <v>326</v>
      </c>
      <c r="G57" s="92" t="s">
        <v>476</v>
      </c>
      <c r="H57" s="92">
        <f t="shared" si="2"/>
        <v>153</v>
      </c>
      <c r="I57" s="92" t="s">
        <v>477</v>
      </c>
      <c r="J57" s="92">
        <f t="shared" si="3"/>
        <v>219</v>
      </c>
      <c r="K57" s="92"/>
      <c r="L57" s="133"/>
      <c r="M57" s="91" t="s">
        <v>1</v>
      </c>
      <c r="N57" s="92" t="s">
        <v>478</v>
      </c>
      <c r="O57" s="92">
        <f t="shared" si="4"/>
        <v>213</v>
      </c>
      <c r="P57" s="99"/>
      <c r="Q57" s="99"/>
      <c r="R57" s="99"/>
      <c r="S57" s="92"/>
      <c r="T57" s="92"/>
      <c r="U57" s="94" t="s">
        <v>24</v>
      </c>
      <c r="V57" s="76" t="s">
        <v>4</v>
      </c>
      <c r="W57" s="76"/>
      <c r="X57" s="76"/>
      <c r="Y57" s="76"/>
      <c r="Z57" s="76"/>
    </row>
    <row r="58" spans="1:26" ht="12.75" customHeight="1">
      <c r="A58" s="91">
        <f t="shared" si="0"/>
        <v>903</v>
      </c>
      <c r="B58" s="96" t="s">
        <v>479</v>
      </c>
      <c r="C58" s="92" t="s">
        <v>107</v>
      </c>
      <c r="D58" s="96" t="s">
        <v>436</v>
      </c>
      <c r="E58" s="92" t="s">
        <v>403</v>
      </c>
      <c r="F58" s="93">
        <f t="shared" si="1"/>
        <v>346</v>
      </c>
      <c r="G58" s="92" t="s">
        <v>480</v>
      </c>
      <c r="H58" s="92">
        <f t="shared" si="2"/>
        <v>151</v>
      </c>
      <c r="I58" s="92" t="s">
        <v>481</v>
      </c>
      <c r="J58" s="92">
        <f t="shared" si="3"/>
        <v>72</v>
      </c>
      <c r="K58" s="92"/>
      <c r="L58" s="133"/>
      <c r="M58" s="91" t="s">
        <v>1</v>
      </c>
      <c r="N58" s="92" t="s">
        <v>482</v>
      </c>
      <c r="O58" s="92">
        <f t="shared" si="4"/>
        <v>334</v>
      </c>
      <c r="P58" s="92"/>
      <c r="Q58" s="92"/>
      <c r="R58" s="92"/>
      <c r="S58" s="92"/>
      <c r="T58" s="92"/>
      <c r="U58" s="94" t="s">
        <v>25</v>
      </c>
      <c r="V58" s="76" t="s">
        <v>3</v>
      </c>
      <c r="X58" s="76"/>
      <c r="Y58" s="76"/>
      <c r="Z58" s="76"/>
    </row>
    <row r="59" spans="1:26" ht="12.75" customHeight="1">
      <c r="A59" s="91">
        <f t="shared" si="0"/>
        <v>897</v>
      </c>
      <c r="B59" s="60" t="s">
        <v>123</v>
      </c>
      <c r="C59" s="61" t="s">
        <v>121</v>
      </c>
      <c r="D59" s="60" t="s">
        <v>368</v>
      </c>
      <c r="E59" s="92" t="s">
        <v>483</v>
      </c>
      <c r="F59" s="93">
        <f t="shared" si="1"/>
        <v>238</v>
      </c>
      <c r="G59" s="92" t="s">
        <v>484</v>
      </c>
      <c r="H59" s="92">
        <f t="shared" si="2"/>
        <v>192</v>
      </c>
      <c r="I59" s="92" t="s">
        <v>485</v>
      </c>
      <c r="J59" s="92">
        <f t="shared" si="3"/>
        <v>131</v>
      </c>
      <c r="K59" s="92"/>
      <c r="L59" s="133"/>
      <c r="M59" s="91" t="s">
        <v>1</v>
      </c>
      <c r="N59" s="92" t="s">
        <v>486</v>
      </c>
      <c r="O59" s="92">
        <f t="shared" si="4"/>
        <v>336</v>
      </c>
      <c r="P59" s="92"/>
      <c r="Q59" s="92"/>
      <c r="R59" s="92"/>
      <c r="S59" s="92"/>
      <c r="T59" s="92"/>
      <c r="U59" s="94" t="s">
        <v>26</v>
      </c>
      <c r="V59" s="76" t="s">
        <v>2</v>
      </c>
      <c r="W59" s="76"/>
      <c r="X59" s="76"/>
      <c r="Y59" s="76"/>
      <c r="Z59" s="76"/>
    </row>
    <row r="60" spans="1:26" ht="12.75" customHeight="1">
      <c r="A60" s="91">
        <f t="shared" si="0"/>
        <v>878</v>
      </c>
      <c r="B60" s="60" t="s">
        <v>186</v>
      </c>
      <c r="C60" s="61" t="s">
        <v>121</v>
      </c>
      <c r="D60" s="60" t="s">
        <v>357</v>
      </c>
      <c r="E60" s="92" t="s">
        <v>417</v>
      </c>
      <c r="F60" s="93">
        <f t="shared" si="1"/>
        <v>322</v>
      </c>
      <c r="G60" s="92" t="s">
        <v>456</v>
      </c>
      <c r="H60" s="92">
        <f t="shared" si="2"/>
        <v>186</v>
      </c>
      <c r="I60" s="92" t="s">
        <v>487</v>
      </c>
      <c r="J60" s="92">
        <f t="shared" si="3"/>
        <v>189</v>
      </c>
      <c r="K60" s="92"/>
      <c r="L60" s="133"/>
      <c r="M60" s="91" t="s">
        <v>1</v>
      </c>
      <c r="N60" s="92" t="s">
        <v>488</v>
      </c>
      <c r="O60" s="92">
        <f t="shared" si="4"/>
        <v>181</v>
      </c>
      <c r="P60" s="92"/>
      <c r="Q60" s="92"/>
      <c r="R60" s="92"/>
      <c r="S60" s="92"/>
      <c r="T60" s="92"/>
      <c r="U60" s="94" t="s">
        <v>27</v>
      </c>
      <c r="V60" s="76" t="s">
        <v>1</v>
      </c>
      <c r="W60" s="76"/>
      <c r="X60" s="76"/>
      <c r="Y60" s="76"/>
      <c r="Z60" s="76"/>
    </row>
    <row r="61" spans="1:26" ht="12.75" customHeight="1">
      <c r="A61" s="91">
        <f t="shared" si="0"/>
        <v>867</v>
      </c>
      <c r="B61" s="95" t="s">
        <v>127</v>
      </c>
      <c r="C61" s="92" t="s">
        <v>107</v>
      </c>
      <c r="D61" s="97" t="s">
        <v>408</v>
      </c>
      <c r="E61" s="92" t="s">
        <v>502</v>
      </c>
      <c r="F61" s="93">
        <f t="shared" si="1"/>
        <v>302</v>
      </c>
      <c r="G61" s="92" t="s">
        <v>571</v>
      </c>
      <c r="H61" s="92">
        <f t="shared" si="2"/>
        <v>140</v>
      </c>
      <c r="I61" s="92" t="s">
        <v>572</v>
      </c>
      <c r="J61" s="92">
        <f t="shared" si="3"/>
        <v>141</v>
      </c>
      <c r="K61" s="92"/>
      <c r="L61" s="133"/>
      <c r="M61" s="91" t="s">
        <v>1</v>
      </c>
      <c r="N61" s="92" t="s">
        <v>573</v>
      </c>
      <c r="O61" s="92">
        <f t="shared" si="4"/>
        <v>284</v>
      </c>
      <c r="P61" s="92"/>
      <c r="Q61" s="92"/>
      <c r="R61" s="92"/>
      <c r="S61" s="92"/>
      <c r="T61" s="92"/>
      <c r="U61" s="94" t="s">
        <v>28</v>
      </c>
      <c r="V61" s="76" t="s">
        <v>35</v>
      </c>
      <c r="W61" s="76"/>
      <c r="X61" s="76"/>
      <c r="Y61" s="76"/>
      <c r="Z61" s="76"/>
    </row>
    <row r="62" spans="1:26" ht="12.75" customHeight="1">
      <c r="A62" s="91">
        <f t="shared" si="0"/>
        <v>862</v>
      </c>
      <c r="B62" s="95" t="s">
        <v>178</v>
      </c>
      <c r="C62" s="92" t="s">
        <v>121</v>
      </c>
      <c r="D62" s="124" t="s">
        <v>368</v>
      </c>
      <c r="E62" s="92" t="s">
        <v>489</v>
      </c>
      <c r="F62" s="93">
        <f t="shared" si="1"/>
        <v>400</v>
      </c>
      <c r="G62" s="92" t="s">
        <v>476</v>
      </c>
      <c r="H62" s="92">
        <f t="shared" si="2"/>
        <v>153</v>
      </c>
      <c r="I62" s="92" t="s">
        <v>490</v>
      </c>
      <c r="J62" s="92">
        <f t="shared" si="3"/>
        <v>129</v>
      </c>
      <c r="K62" s="92"/>
      <c r="L62" s="133"/>
      <c r="M62" s="91" t="s">
        <v>1</v>
      </c>
      <c r="N62" s="92" t="s">
        <v>491</v>
      </c>
      <c r="O62" s="92">
        <f t="shared" si="4"/>
        <v>180</v>
      </c>
      <c r="P62" s="92"/>
      <c r="Q62" s="92"/>
      <c r="R62" s="92"/>
      <c r="S62" s="92"/>
      <c r="T62" s="92"/>
      <c r="U62" s="94" t="s">
        <v>29</v>
      </c>
      <c r="V62" s="76"/>
      <c r="X62" s="76"/>
      <c r="Y62" s="76"/>
      <c r="Z62" s="76"/>
    </row>
    <row r="63" spans="1:26" ht="12.75" customHeight="1">
      <c r="A63" s="91">
        <f t="shared" si="0"/>
        <v>855</v>
      </c>
      <c r="B63" s="99" t="s">
        <v>160</v>
      </c>
      <c r="C63" s="92" t="s">
        <v>121</v>
      </c>
      <c r="D63" s="96" t="s">
        <v>492</v>
      </c>
      <c r="E63" s="92" t="s">
        <v>376</v>
      </c>
      <c r="F63" s="93">
        <f t="shared" si="1"/>
        <v>386</v>
      </c>
      <c r="G63" s="92" t="s">
        <v>464</v>
      </c>
      <c r="H63" s="92">
        <f t="shared" si="2"/>
        <v>172</v>
      </c>
      <c r="I63" s="92" t="s">
        <v>493</v>
      </c>
      <c r="J63" s="92">
        <f t="shared" si="3"/>
        <v>92</v>
      </c>
      <c r="K63" s="92"/>
      <c r="L63" s="133"/>
      <c r="M63" s="91" t="s">
        <v>1</v>
      </c>
      <c r="N63" s="92" t="s">
        <v>494</v>
      </c>
      <c r="O63" s="92">
        <f t="shared" si="4"/>
        <v>205</v>
      </c>
      <c r="P63" s="92"/>
      <c r="Q63" s="92"/>
      <c r="R63" s="92"/>
      <c r="S63" s="92"/>
      <c r="T63" s="92"/>
      <c r="U63" s="94" t="s">
        <v>30</v>
      </c>
      <c r="V63" s="76"/>
      <c r="X63" s="76"/>
      <c r="Y63" s="76"/>
      <c r="Z63" s="76"/>
    </row>
    <row r="64" spans="1:26" ht="12.75" customHeight="1">
      <c r="A64" s="91">
        <f aca="true" t="shared" si="5" ref="A64:A95">SUM(F64+H64+J64+L64+O64)</f>
        <v>851</v>
      </c>
      <c r="B64" s="95" t="s">
        <v>144</v>
      </c>
      <c r="C64" s="92" t="s">
        <v>121</v>
      </c>
      <c r="D64" s="124" t="s">
        <v>368</v>
      </c>
      <c r="E64" s="92" t="s">
        <v>495</v>
      </c>
      <c r="F64" s="93">
        <f aca="true" t="shared" si="6" ref="F64:F95">IF(E64&lt;&gt;0,INT(46.0849*(13-E64)^1.81),0)</f>
        <v>293</v>
      </c>
      <c r="G64" s="92" t="s">
        <v>496</v>
      </c>
      <c r="H64" s="92">
        <f aca="true" t="shared" si="7" ref="H64:H95">IF(G64&lt;&gt;0,INT(0.188807*((G64*100)-210)^1.41),0)</f>
        <v>214</v>
      </c>
      <c r="I64" s="92" t="s">
        <v>497</v>
      </c>
      <c r="J64" s="92">
        <f aca="true" t="shared" si="8" ref="J64:J84">IF(I64&lt;&gt;0,INT(7.86*(I64-7.95)^1.1),0)</f>
        <v>121</v>
      </c>
      <c r="K64" s="92"/>
      <c r="L64" s="133"/>
      <c r="M64" s="91" t="s">
        <v>1</v>
      </c>
      <c r="N64" s="92" t="s">
        <v>498</v>
      </c>
      <c r="O64" s="92">
        <f aca="true" t="shared" si="9" ref="O64:O85">IF(M64+N64&lt;&gt;0,INT(0.19889*(185-((M64*60)+N64))^1.88),0)</f>
        <v>223</v>
      </c>
      <c r="P64" s="92"/>
      <c r="Q64" s="92"/>
      <c r="R64" s="92"/>
      <c r="S64" s="92"/>
      <c r="T64" s="92"/>
      <c r="U64" s="94" t="s">
        <v>32</v>
      </c>
      <c r="V64" s="76"/>
      <c r="X64" s="76"/>
      <c r="Y64" s="76"/>
      <c r="Z64" s="76"/>
    </row>
    <row r="65" spans="1:26" ht="12.75" customHeight="1">
      <c r="A65" s="91">
        <f t="shared" si="5"/>
        <v>842</v>
      </c>
      <c r="B65" s="97" t="s">
        <v>154</v>
      </c>
      <c r="C65" s="92" t="s">
        <v>121</v>
      </c>
      <c r="D65" s="97" t="s">
        <v>450</v>
      </c>
      <c r="E65" s="92" t="s">
        <v>499</v>
      </c>
      <c r="F65" s="93">
        <f t="shared" si="6"/>
        <v>274</v>
      </c>
      <c r="G65" s="92" t="s">
        <v>464</v>
      </c>
      <c r="H65" s="92">
        <f t="shared" si="7"/>
        <v>172</v>
      </c>
      <c r="I65" s="92" t="s">
        <v>500</v>
      </c>
      <c r="J65" s="92">
        <f t="shared" si="8"/>
        <v>165</v>
      </c>
      <c r="K65" s="92"/>
      <c r="L65" s="133"/>
      <c r="M65" s="91" t="s">
        <v>1</v>
      </c>
      <c r="N65" s="92" t="s">
        <v>501</v>
      </c>
      <c r="O65" s="92">
        <f t="shared" si="9"/>
        <v>231</v>
      </c>
      <c r="P65" s="92"/>
      <c r="Q65" s="92"/>
      <c r="R65" s="92"/>
      <c r="S65" s="92"/>
      <c r="T65" s="92"/>
      <c r="U65" s="94" t="s">
        <v>36</v>
      </c>
      <c r="V65" s="76"/>
      <c r="W65" s="76"/>
      <c r="X65" s="76"/>
      <c r="Y65" s="76"/>
      <c r="Z65" s="76"/>
    </row>
    <row r="66" spans="1:26" ht="12.75" customHeight="1">
      <c r="A66" s="91">
        <f t="shared" si="5"/>
        <v>836</v>
      </c>
      <c r="B66" s="95" t="s">
        <v>140</v>
      </c>
      <c r="C66" s="92" t="s">
        <v>121</v>
      </c>
      <c r="D66" s="97" t="s">
        <v>450</v>
      </c>
      <c r="E66" s="92" t="s">
        <v>502</v>
      </c>
      <c r="F66" s="93">
        <f t="shared" si="6"/>
        <v>302</v>
      </c>
      <c r="G66" s="92" t="s">
        <v>503</v>
      </c>
      <c r="H66" s="92">
        <f t="shared" si="7"/>
        <v>119</v>
      </c>
      <c r="I66" s="92" t="s">
        <v>504</v>
      </c>
      <c r="J66" s="92">
        <f t="shared" si="8"/>
        <v>129</v>
      </c>
      <c r="K66" s="92"/>
      <c r="L66" s="133"/>
      <c r="M66" s="91" t="s">
        <v>1</v>
      </c>
      <c r="N66" s="92" t="s">
        <v>505</v>
      </c>
      <c r="O66" s="92">
        <f t="shared" si="9"/>
        <v>286</v>
      </c>
      <c r="P66" s="92"/>
      <c r="Q66" s="92"/>
      <c r="R66" s="92"/>
      <c r="S66" s="92"/>
      <c r="T66" s="92"/>
      <c r="U66" s="94" t="s">
        <v>38</v>
      </c>
      <c r="V66" s="76"/>
      <c r="W66" s="76"/>
      <c r="X66" s="76"/>
      <c r="Y66" s="76"/>
      <c r="Z66" s="76"/>
    </row>
    <row r="67" spans="1:26" ht="12.75" customHeight="1">
      <c r="A67" s="91">
        <f t="shared" si="5"/>
        <v>829</v>
      </c>
      <c r="B67" s="98" t="s">
        <v>171</v>
      </c>
      <c r="C67" s="63" t="s">
        <v>107</v>
      </c>
      <c r="D67" s="98" t="s">
        <v>368</v>
      </c>
      <c r="E67" s="92" t="s">
        <v>506</v>
      </c>
      <c r="F67" s="93">
        <f t="shared" si="6"/>
        <v>447</v>
      </c>
      <c r="G67" s="92" t="s">
        <v>507</v>
      </c>
      <c r="H67" s="92">
        <f t="shared" si="7"/>
        <v>121</v>
      </c>
      <c r="I67" s="92" t="s">
        <v>508</v>
      </c>
      <c r="J67" s="92">
        <f t="shared" si="8"/>
        <v>35</v>
      </c>
      <c r="K67" s="92"/>
      <c r="L67" s="133"/>
      <c r="M67" s="91" t="s">
        <v>1</v>
      </c>
      <c r="N67" s="92" t="s">
        <v>509</v>
      </c>
      <c r="O67" s="92">
        <f t="shared" si="9"/>
        <v>226</v>
      </c>
      <c r="P67" s="92"/>
      <c r="Q67" s="92"/>
      <c r="R67" s="92"/>
      <c r="S67" s="92"/>
      <c r="T67" s="92"/>
      <c r="U67" s="94" t="s">
        <v>39</v>
      </c>
      <c r="V67" s="76"/>
      <c r="W67" s="76"/>
      <c r="X67" s="76"/>
      <c r="Y67" s="76"/>
      <c r="Z67" s="76"/>
    </row>
    <row r="68" spans="1:26" ht="12.75" customHeight="1">
      <c r="A68" s="91">
        <f t="shared" si="5"/>
        <v>828</v>
      </c>
      <c r="B68" s="60" t="s">
        <v>510</v>
      </c>
      <c r="C68" s="61" t="s">
        <v>107</v>
      </c>
      <c r="D68" s="60" t="s">
        <v>368</v>
      </c>
      <c r="E68" s="92" t="s">
        <v>511</v>
      </c>
      <c r="F68" s="93">
        <f t="shared" si="6"/>
        <v>382</v>
      </c>
      <c r="G68" s="92" t="s">
        <v>512</v>
      </c>
      <c r="H68" s="92">
        <f t="shared" si="7"/>
        <v>56</v>
      </c>
      <c r="I68" s="92" t="s">
        <v>513</v>
      </c>
      <c r="J68" s="92">
        <f t="shared" si="8"/>
        <v>70</v>
      </c>
      <c r="K68" s="92"/>
      <c r="L68" s="133"/>
      <c r="M68" s="91" t="s">
        <v>1</v>
      </c>
      <c r="N68" s="92" t="s">
        <v>514</v>
      </c>
      <c r="O68" s="92">
        <f t="shared" si="9"/>
        <v>320</v>
      </c>
      <c r="P68" s="92"/>
      <c r="Q68" s="92"/>
      <c r="R68" s="92"/>
      <c r="S68" s="92"/>
      <c r="T68" s="92"/>
      <c r="U68" s="94" t="s">
        <v>40</v>
      </c>
      <c r="V68" s="76"/>
      <c r="W68" s="76"/>
      <c r="X68" s="76"/>
      <c r="Y68" s="76"/>
      <c r="Z68" s="76"/>
    </row>
    <row r="69" spans="1:26" ht="12.75" customHeight="1">
      <c r="A69" s="91">
        <f t="shared" si="5"/>
        <v>828</v>
      </c>
      <c r="B69" s="97" t="s">
        <v>515</v>
      </c>
      <c r="C69" s="92" t="s">
        <v>107</v>
      </c>
      <c r="D69" s="97" t="s">
        <v>422</v>
      </c>
      <c r="E69" s="92" t="s">
        <v>468</v>
      </c>
      <c r="F69" s="93">
        <f t="shared" si="6"/>
        <v>344</v>
      </c>
      <c r="G69" s="92" t="s">
        <v>507</v>
      </c>
      <c r="H69" s="92">
        <f t="shared" si="7"/>
        <v>121</v>
      </c>
      <c r="I69" s="92" t="s">
        <v>516</v>
      </c>
      <c r="J69" s="92">
        <f t="shared" si="8"/>
        <v>116</v>
      </c>
      <c r="K69" s="92"/>
      <c r="L69" s="133"/>
      <c r="M69" s="91" t="s">
        <v>1</v>
      </c>
      <c r="N69" s="92" t="s">
        <v>517</v>
      </c>
      <c r="O69" s="92">
        <f t="shared" si="9"/>
        <v>247</v>
      </c>
      <c r="P69" s="92"/>
      <c r="Q69" s="92"/>
      <c r="R69" s="92"/>
      <c r="S69" s="92"/>
      <c r="T69" s="92"/>
      <c r="U69" s="94" t="s">
        <v>174</v>
      </c>
      <c r="V69" s="76"/>
      <c r="W69" s="76"/>
      <c r="X69" s="76"/>
      <c r="Y69" s="76"/>
      <c r="Z69" s="76"/>
    </row>
    <row r="70" spans="1:26" ht="12.75" customHeight="1">
      <c r="A70" s="91">
        <f t="shared" si="5"/>
        <v>817</v>
      </c>
      <c r="B70" s="97" t="s">
        <v>518</v>
      </c>
      <c r="C70" s="92" t="s">
        <v>107</v>
      </c>
      <c r="D70" s="97" t="s">
        <v>450</v>
      </c>
      <c r="E70" s="92" t="s">
        <v>502</v>
      </c>
      <c r="F70" s="93">
        <f t="shared" si="6"/>
        <v>302</v>
      </c>
      <c r="G70" s="92" t="s">
        <v>519</v>
      </c>
      <c r="H70" s="92">
        <f t="shared" si="7"/>
        <v>139</v>
      </c>
      <c r="I70" s="92" t="s">
        <v>520</v>
      </c>
      <c r="J70" s="92">
        <f t="shared" si="8"/>
        <v>50</v>
      </c>
      <c r="K70" s="92"/>
      <c r="L70" s="133"/>
      <c r="M70" s="91" t="s">
        <v>1</v>
      </c>
      <c r="N70" s="92" t="s">
        <v>521</v>
      </c>
      <c r="O70" s="92">
        <f t="shared" si="9"/>
        <v>326</v>
      </c>
      <c r="P70" s="92"/>
      <c r="Q70" s="92"/>
      <c r="R70" s="92"/>
      <c r="S70" s="92"/>
      <c r="T70" s="92"/>
      <c r="U70" s="94" t="s">
        <v>177</v>
      </c>
      <c r="V70" s="76"/>
      <c r="W70" s="76"/>
      <c r="X70" s="76"/>
      <c r="Y70" s="76"/>
      <c r="Z70" s="76"/>
    </row>
    <row r="71" spans="1:26" ht="12.75" customHeight="1">
      <c r="A71" s="91">
        <f t="shared" si="5"/>
        <v>795</v>
      </c>
      <c r="B71" s="99" t="s">
        <v>522</v>
      </c>
      <c r="C71" s="92" t="s">
        <v>107</v>
      </c>
      <c r="D71" s="96" t="s">
        <v>422</v>
      </c>
      <c r="E71" s="92" t="s">
        <v>523</v>
      </c>
      <c r="F71" s="93">
        <f t="shared" si="6"/>
        <v>342</v>
      </c>
      <c r="G71" s="92" t="s">
        <v>524</v>
      </c>
      <c r="H71" s="92">
        <f t="shared" si="7"/>
        <v>95</v>
      </c>
      <c r="I71" s="92" t="s">
        <v>525</v>
      </c>
      <c r="J71" s="92">
        <f t="shared" si="8"/>
        <v>100</v>
      </c>
      <c r="K71" s="92"/>
      <c r="L71" s="133"/>
      <c r="M71" s="91" t="s">
        <v>1</v>
      </c>
      <c r="N71" s="92" t="s">
        <v>526</v>
      </c>
      <c r="O71" s="92">
        <f t="shared" si="9"/>
        <v>258</v>
      </c>
      <c r="P71" s="92"/>
      <c r="Q71" s="92"/>
      <c r="R71" s="92"/>
      <c r="S71" s="92"/>
      <c r="T71" s="92"/>
      <c r="U71" s="94" t="s">
        <v>180</v>
      </c>
      <c r="V71" s="76"/>
      <c r="X71" s="76"/>
      <c r="Y71" s="76"/>
      <c r="Z71" s="76"/>
    </row>
    <row r="72" spans="1:26" ht="12.75" customHeight="1">
      <c r="A72" s="91">
        <f t="shared" si="5"/>
        <v>792</v>
      </c>
      <c r="B72" s="62" t="s">
        <v>527</v>
      </c>
      <c r="C72" s="63" t="s">
        <v>121</v>
      </c>
      <c r="D72" s="125" t="s">
        <v>408</v>
      </c>
      <c r="E72" s="92" t="s">
        <v>528</v>
      </c>
      <c r="F72" s="93">
        <f t="shared" si="6"/>
        <v>411</v>
      </c>
      <c r="G72" s="92" t="s">
        <v>529</v>
      </c>
      <c r="H72" s="92">
        <f t="shared" si="7"/>
        <v>142</v>
      </c>
      <c r="I72" s="92" t="s">
        <v>530</v>
      </c>
      <c r="J72" s="92">
        <f t="shared" si="8"/>
        <v>210</v>
      </c>
      <c r="K72" s="92"/>
      <c r="L72" s="133"/>
      <c r="M72" s="91" t="s">
        <v>1</v>
      </c>
      <c r="N72" s="92" t="s">
        <v>531</v>
      </c>
      <c r="O72" s="92">
        <f t="shared" si="9"/>
        <v>29</v>
      </c>
      <c r="P72" s="92"/>
      <c r="Q72" s="92"/>
      <c r="R72" s="92"/>
      <c r="S72" s="92"/>
      <c r="T72" s="92"/>
      <c r="U72" s="94" t="s">
        <v>183</v>
      </c>
      <c r="V72" s="76"/>
      <c r="X72" s="76"/>
      <c r="Y72" s="76"/>
      <c r="Z72" s="76"/>
    </row>
    <row r="73" spans="1:26" ht="12.75" customHeight="1">
      <c r="A73" s="91">
        <f t="shared" si="5"/>
        <v>788</v>
      </c>
      <c r="B73" s="95" t="s">
        <v>169</v>
      </c>
      <c r="C73" s="92" t="s">
        <v>107</v>
      </c>
      <c r="D73" s="124" t="s">
        <v>368</v>
      </c>
      <c r="E73" s="92" t="s">
        <v>532</v>
      </c>
      <c r="F73" s="93">
        <f t="shared" si="6"/>
        <v>258</v>
      </c>
      <c r="G73" s="92" t="s">
        <v>484</v>
      </c>
      <c r="H73" s="92">
        <f t="shared" si="7"/>
        <v>192</v>
      </c>
      <c r="I73" s="92" t="s">
        <v>533</v>
      </c>
      <c r="J73" s="92">
        <f t="shared" si="8"/>
        <v>88</v>
      </c>
      <c r="K73" s="92"/>
      <c r="L73" s="133"/>
      <c r="M73" s="91" t="s">
        <v>1</v>
      </c>
      <c r="N73" s="92" t="s">
        <v>534</v>
      </c>
      <c r="O73" s="92">
        <f t="shared" si="9"/>
        <v>250</v>
      </c>
      <c r="P73" s="92"/>
      <c r="Q73" s="92"/>
      <c r="R73" s="92"/>
      <c r="S73" s="92"/>
      <c r="T73" s="92"/>
      <c r="U73" s="94" t="s">
        <v>185</v>
      </c>
      <c r="V73" s="76"/>
      <c r="W73" s="76"/>
      <c r="X73" s="76"/>
      <c r="Y73" s="76"/>
      <c r="Z73" s="76"/>
    </row>
    <row r="74" spans="1:26" ht="12.75" customHeight="1">
      <c r="A74" s="91">
        <f t="shared" si="5"/>
        <v>787</v>
      </c>
      <c r="B74" s="97" t="s">
        <v>535</v>
      </c>
      <c r="C74" s="92" t="s">
        <v>107</v>
      </c>
      <c r="D74" s="97" t="s">
        <v>422</v>
      </c>
      <c r="E74" s="92" t="s">
        <v>502</v>
      </c>
      <c r="F74" s="93">
        <f t="shared" si="6"/>
        <v>302</v>
      </c>
      <c r="G74" s="92" t="s">
        <v>536</v>
      </c>
      <c r="H74" s="92">
        <f t="shared" si="7"/>
        <v>146</v>
      </c>
      <c r="I74" s="92" t="s">
        <v>537</v>
      </c>
      <c r="J74" s="92">
        <f t="shared" si="8"/>
        <v>112</v>
      </c>
      <c r="K74" s="92"/>
      <c r="L74" s="133"/>
      <c r="M74" s="91" t="s">
        <v>1</v>
      </c>
      <c r="N74" s="92" t="s">
        <v>538</v>
      </c>
      <c r="O74" s="92">
        <f t="shared" si="9"/>
        <v>227</v>
      </c>
      <c r="P74" s="92"/>
      <c r="Q74" s="92"/>
      <c r="R74" s="92"/>
      <c r="S74" s="92"/>
      <c r="T74" s="92"/>
      <c r="U74" s="94" t="s">
        <v>187</v>
      </c>
      <c r="V74" s="76"/>
      <c r="W74" s="76"/>
      <c r="X74" s="76"/>
      <c r="Y74" s="76"/>
      <c r="Z74" s="76"/>
    </row>
    <row r="75" spans="1:26" ht="12.75" customHeight="1">
      <c r="A75" s="91">
        <f t="shared" si="5"/>
        <v>784</v>
      </c>
      <c r="B75" s="98" t="s">
        <v>151</v>
      </c>
      <c r="C75" s="92" t="s">
        <v>107</v>
      </c>
      <c r="D75" s="96" t="s">
        <v>408</v>
      </c>
      <c r="E75" s="92" t="s">
        <v>539</v>
      </c>
      <c r="F75" s="93">
        <f t="shared" si="6"/>
        <v>395</v>
      </c>
      <c r="G75" s="92" t="s">
        <v>418</v>
      </c>
      <c r="H75" s="92">
        <f t="shared" si="7"/>
        <v>168</v>
      </c>
      <c r="I75" s="92" t="s">
        <v>540</v>
      </c>
      <c r="J75" s="92">
        <f t="shared" si="8"/>
        <v>105</v>
      </c>
      <c r="K75" s="92"/>
      <c r="L75" s="133"/>
      <c r="M75" s="91" t="s">
        <v>1</v>
      </c>
      <c r="N75" s="92" t="s">
        <v>541</v>
      </c>
      <c r="O75" s="92">
        <f t="shared" si="9"/>
        <v>116</v>
      </c>
      <c r="P75" s="92"/>
      <c r="Q75" s="92"/>
      <c r="R75" s="92"/>
      <c r="S75" s="92"/>
      <c r="T75" s="92"/>
      <c r="U75" s="94" t="s">
        <v>190</v>
      </c>
      <c r="V75" s="76"/>
      <c r="W75" s="76"/>
      <c r="X75" s="76"/>
      <c r="Y75" s="76"/>
      <c r="Z75" s="76"/>
    </row>
    <row r="76" spans="1:26" ht="12.75" customHeight="1">
      <c r="A76" s="91">
        <f t="shared" si="5"/>
        <v>779</v>
      </c>
      <c r="B76" s="60" t="s">
        <v>153</v>
      </c>
      <c r="C76" s="61" t="s">
        <v>121</v>
      </c>
      <c r="D76" s="60" t="s">
        <v>357</v>
      </c>
      <c r="E76" s="92" t="s">
        <v>546</v>
      </c>
      <c r="F76" s="93">
        <f t="shared" si="6"/>
        <v>226</v>
      </c>
      <c r="G76" s="92" t="s">
        <v>547</v>
      </c>
      <c r="H76" s="92">
        <f t="shared" si="7"/>
        <v>122</v>
      </c>
      <c r="I76" s="92" t="s">
        <v>548</v>
      </c>
      <c r="J76" s="92">
        <f t="shared" si="8"/>
        <v>184</v>
      </c>
      <c r="K76" s="92"/>
      <c r="L76" s="133"/>
      <c r="M76" s="91" t="s">
        <v>1</v>
      </c>
      <c r="N76" s="92" t="s">
        <v>549</v>
      </c>
      <c r="O76" s="92">
        <f t="shared" si="9"/>
        <v>247</v>
      </c>
      <c r="P76" s="92"/>
      <c r="Q76" s="92"/>
      <c r="R76" s="92"/>
      <c r="S76" s="92"/>
      <c r="T76" s="92"/>
      <c r="U76" s="94" t="s">
        <v>192</v>
      </c>
      <c r="V76" s="76"/>
      <c r="W76" s="76"/>
      <c r="X76" s="76"/>
      <c r="Y76" s="76"/>
      <c r="Z76" s="76"/>
    </row>
    <row r="77" spans="1:26" ht="12.75" customHeight="1">
      <c r="A77" s="91">
        <f t="shared" si="5"/>
        <v>760</v>
      </c>
      <c r="B77" s="96" t="s">
        <v>206</v>
      </c>
      <c r="C77" s="92" t="s">
        <v>107</v>
      </c>
      <c r="D77" s="96" t="s">
        <v>391</v>
      </c>
      <c r="E77" s="92" t="s">
        <v>550</v>
      </c>
      <c r="F77" s="93">
        <f t="shared" si="6"/>
        <v>287</v>
      </c>
      <c r="G77" s="92" t="s">
        <v>456</v>
      </c>
      <c r="H77" s="92">
        <f t="shared" si="7"/>
        <v>186</v>
      </c>
      <c r="I77" s="92" t="s">
        <v>551</v>
      </c>
      <c r="J77" s="92">
        <f t="shared" si="8"/>
        <v>206</v>
      </c>
      <c r="K77" s="92"/>
      <c r="L77" s="133"/>
      <c r="M77" s="91" t="s">
        <v>1</v>
      </c>
      <c r="N77" s="92" t="s">
        <v>552</v>
      </c>
      <c r="O77" s="92">
        <f t="shared" si="9"/>
        <v>81</v>
      </c>
      <c r="P77" s="92"/>
      <c r="Q77" s="92"/>
      <c r="R77" s="92"/>
      <c r="S77" s="92"/>
      <c r="T77" s="92"/>
      <c r="U77" s="94" t="s">
        <v>194</v>
      </c>
      <c r="V77" s="76"/>
      <c r="W77" s="76"/>
      <c r="X77" s="76"/>
      <c r="Y77" s="76"/>
      <c r="Z77" s="76"/>
    </row>
    <row r="78" spans="1:26" ht="12.75" customHeight="1">
      <c r="A78" s="91">
        <f t="shared" si="5"/>
        <v>752</v>
      </c>
      <c r="B78" s="96" t="s">
        <v>553</v>
      </c>
      <c r="C78" s="92" t="s">
        <v>374</v>
      </c>
      <c r="D78" s="96" t="s">
        <v>375</v>
      </c>
      <c r="E78" s="92" t="s">
        <v>554</v>
      </c>
      <c r="F78" s="93">
        <f t="shared" si="6"/>
        <v>295</v>
      </c>
      <c r="G78" s="92" t="s">
        <v>555</v>
      </c>
      <c r="H78" s="92">
        <f t="shared" si="7"/>
        <v>144</v>
      </c>
      <c r="I78" s="92" t="s">
        <v>556</v>
      </c>
      <c r="J78" s="92">
        <f t="shared" si="8"/>
        <v>56</v>
      </c>
      <c r="K78" s="92"/>
      <c r="L78" s="133"/>
      <c r="M78" s="91" t="s">
        <v>1</v>
      </c>
      <c r="N78" s="92" t="s">
        <v>557</v>
      </c>
      <c r="O78" s="92">
        <f t="shared" si="9"/>
        <v>257</v>
      </c>
      <c r="P78" s="92"/>
      <c r="Q78" s="92"/>
      <c r="R78" s="92"/>
      <c r="S78" s="92"/>
      <c r="T78" s="92"/>
      <c r="U78" s="94" t="s">
        <v>197</v>
      </c>
      <c r="V78" s="76"/>
      <c r="X78" s="76"/>
      <c r="Y78" s="76"/>
      <c r="Z78" s="76"/>
    </row>
    <row r="79" spans="1:26" ht="12.75" customHeight="1">
      <c r="A79" s="91">
        <f t="shared" si="5"/>
        <v>745</v>
      </c>
      <c r="B79" s="96" t="s">
        <v>558</v>
      </c>
      <c r="C79" s="92" t="s">
        <v>121</v>
      </c>
      <c r="D79" s="96" t="s">
        <v>422</v>
      </c>
      <c r="E79" s="92" t="s">
        <v>559</v>
      </c>
      <c r="F79" s="93">
        <f t="shared" si="6"/>
        <v>355</v>
      </c>
      <c r="G79" s="92" t="s">
        <v>418</v>
      </c>
      <c r="H79" s="92">
        <f t="shared" si="7"/>
        <v>168</v>
      </c>
      <c r="I79" s="92" t="s">
        <v>560</v>
      </c>
      <c r="J79" s="92">
        <f t="shared" si="8"/>
        <v>62</v>
      </c>
      <c r="K79" s="92"/>
      <c r="L79" s="133"/>
      <c r="M79" s="91" t="s">
        <v>1</v>
      </c>
      <c r="N79" s="92" t="s">
        <v>561</v>
      </c>
      <c r="O79" s="92">
        <f t="shared" si="9"/>
        <v>160</v>
      </c>
      <c r="P79" s="92"/>
      <c r="Q79" s="92"/>
      <c r="R79" s="92"/>
      <c r="S79" s="92"/>
      <c r="T79" s="92"/>
      <c r="U79" s="94" t="s">
        <v>199</v>
      </c>
      <c r="V79" s="76"/>
      <c r="W79" s="76"/>
      <c r="X79" s="76"/>
      <c r="Y79" s="76"/>
      <c r="Z79" s="76"/>
    </row>
    <row r="80" spans="1:26" ht="12.75" customHeight="1">
      <c r="A80" s="91">
        <f t="shared" si="5"/>
        <v>743</v>
      </c>
      <c r="B80" s="60" t="s">
        <v>562</v>
      </c>
      <c r="C80" s="61" t="s">
        <v>121</v>
      </c>
      <c r="D80" s="60" t="s">
        <v>357</v>
      </c>
      <c r="E80" s="92" t="s">
        <v>563</v>
      </c>
      <c r="F80" s="93">
        <f t="shared" si="6"/>
        <v>289</v>
      </c>
      <c r="G80" s="92" t="s">
        <v>564</v>
      </c>
      <c r="H80" s="92">
        <f t="shared" si="7"/>
        <v>161</v>
      </c>
      <c r="I80" s="92" t="s">
        <v>565</v>
      </c>
      <c r="J80" s="92">
        <f t="shared" si="8"/>
        <v>105</v>
      </c>
      <c r="K80" s="92"/>
      <c r="L80" s="133"/>
      <c r="M80" s="91" t="s">
        <v>1</v>
      </c>
      <c r="N80" s="92" t="s">
        <v>566</v>
      </c>
      <c r="O80" s="92">
        <f t="shared" si="9"/>
        <v>188</v>
      </c>
      <c r="P80" s="92"/>
      <c r="Q80" s="92"/>
      <c r="R80" s="92"/>
      <c r="S80" s="92"/>
      <c r="T80" s="92"/>
      <c r="U80" s="94" t="s">
        <v>202</v>
      </c>
      <c r="V80" s="76"/>
      <c r="W80" s="76"/>
      <c r="X80" s="76"/>
      <c r="Y80" s="76"/>
      <c r="Z80" s="76"/>
    </row>
    <row r="81" spans="1:26" ht="12.75" customHeight="1">
      <c r="A81" s="91">
        <f t="shared" si="5"/>
        <v>734</v>
      </c>
      <c r="B81" s="96" t="s">
        <v>567</v>
      </c>
      <c r="C81" s="92" t="s">
        <v>374</v>
      </c>
      <c r="D81" s="96" t="s">
        <v>375</v>
      </c>
      <c r="E81" s="92" t="s">
        <v>434</v>
      </c>
      <c r="F81" s="93">
        <f t="shared" si="6"/>
        <v>221</v>
      </c>
      <c r="G81" s="92" t="s">
        <v>568</v>
      </c>
      <c r="H81" s="92">
        <f t="shared" si="7"/>
        <v>117</v>
      </c>
      <c r="I81" s="92" t="s">
        <v>569</v>
      </c>
      <c r="J81" s="92">
        <f t="shared" si="8"/>
        <v>125</v>
      </c>
      <c r="K81" s="92"/>
      <c r="L81" s="133"/>
      <c r="M81" s="91" t="s">
        <v>1</v>
      </c>
      <c r="N81" s="92" t="s">
        <v>570</v>
      </c>
      <c r="O81" s="92">
        <f t="shared" si="9"/>
        <v>271</v>
      </c>
      <c r="P81" s="92"/>
      <c r="Q81" s="92"/>
      <c r="R81" s="92"/>
      <c r="S81" s="92"/>
      <c r="T81" s="92"/>
      <c r="U81" s="94" t="s">
        <v>205</v>
      </c>
      <c r="V81" s="76"/>
      <c r="W81" s="76"/>
      <c r="X81" s="76"/>
      <c r="Y81" s="76"/>
      <c r="Z81" s="76"/>
    </row>
    <row r="82" spans="1:26" ht="12.75" customHeight="1">
      <c r="A82" s="91">
        <f t="shared" si="5"/>
        <v>719</v>
      </c>
      <c r="B82" s="60" t="s">
        <v>163</v>
      </c>
      <c r="C82" s="61" t="s">
        <v>121</v>
      </c>
      <c r="D82" s="60" t="s">
        <v>368</v>
      </c>
      <c r="E82" s="92" t="s">
        <v>574</v>
      </c>
      <c r="F82" s="93">
        <f t="shared" si="6"/>
        <v>316</v>
      </c>
      <c r="G82" s="92" t="s">
        <v>464</v>
      </c>
      <c r="H82" s="92">
        <f t="shared" si="7"/>
        <v>172</v>
      </c>
      <c r="I82" s="92" t="s">
        <v>575</v>
      </c>
      <c r="J82" s="92">
        <f t="shared" si="8"/>
        <v>41</v>
      </c>
      <c r="K82" s="92"/>
      <c r="L82" s="133"/>
      <c r="M82" s="91" t="s">
        <v>1</v>
      </c>
      <c r="N82" s="92" t="s">
        <v>576</v>
      </c>
      <c r="O82" s="92">
        <f t="shared" si="9"/>
        <v>190</v>
      </c>
      <c r="P82" s="92"/>
      <c r="Q82" s="92"/>
      <c r="R82" s="92"/>
      <c r="S82" s="92"/>
      <c r="T82" s="92"/>
      <c r="U82" s="94" t="s">
        <v>208</v>
      </c>
      <c r="V82" s="76"/>
      <c r="W82" s="76"/>
      <c r="X82" s="76"/>
      <c r="Y82" s="76"/>
      <c r="Z82" s="76"/>
    </row>
    <row r="83" spans="1:26" ht="12.75" customHeight="1">
      <c r="A83" s="91">
        <f t="shared" si="5"/>
        <v>718</v>
      </c>
      <c r="B83" s="71" t="s">
        <v>158</v>
      </c>
      <c r="C83" s="100" t="s">
        <v>121</v>
      </c>
      <c r="D83" s="71" t="s">
        <v>368</v>
      </c>
      <c r="E83" s="92" t="s">
        <v>577</v>
      </c>
      <c r="F83" s="93">
        <f t="shared" si="6"/>
        <v>263</v>
      </c>
      <c r="G83" s="92" t="s">
        <v>447</v>
      </c>
      <c r="H83" s="92">
        <f t="shared" si="7"/>
        <v>178</v>
      </c>
      <c r="I83" s="92" t="s">
        <v>578</v>
      </c>
      <c r="J83" s="92">
        <f t="shared" si="8"/>
        <v>41</v>
      </c>
      <c r="K83" s="92"/>
      <c r="L83" s="133"/>
      <c r="M83" s="91" t="s">
        <v>1</v>
      </c>
      <c r="N83" s="92" t="s">
        <v>579</v>
      </c>
      <c r="O83" s="92">
        <f t="shared" si="9"/>
        <v>236</v>
      </c>
      <c r="P83" s="92"/>
      <c r="Q83" s="92"/>
      <c r="R83" s="92"/>
      <c r="S83" s="92"/>
      <c r="T83" s="92"/>
      <c r="U83" s="94" t="s">
        <v>211</v>
      </c>
      <c r="V83" s="76"/>
      <c r="X83" s="76"/>
      <c r="Y83" s="76"/>
      <c r="Z83" s="76"/>
    </row>
    <row r="84" spans="1:26" ht="12.75" customHeight="1">
      <c r="A84" s="91">
        <f t="shared" si="5"/>
        <v>713</v>
      </c>
      <c r="B84" s="99" t="s">
        <v>173</v>
      </c>
      <c r="C84" s="92" t="s">
        <v>107</v>
      </c>
      <c r="D84" s="96" t="s">
        <v>492</v>
      </c>
      <c r="E84" s="92" t="s">
        <v>580</v>
      </c>
      <c r="F84" s="93">
        <f t="shared" si="6"/>
        <v>304</v>
      </c>
      <c r="G84" s="92" t="s">
        <v>459</v>
      </c>
      <c r="H84" s="92">
        <f t="shared" si="7"/>
        <v>200</v>
      </c>
      <c r="I84" s="92" t="s">
        <v>581</v>
      </c>
      <c r="J84" s="92">
        <f t="shared" si="8"/>
        <v>54</v>
      </c>
      <c r="K84" s="92"/>
      <c r="L84" s="133"/>
      <c r="M84" s="91" t="s">
        <v>1</v>
      </c>
      <c r="N84" s="92" t="s">
        <v>582</v>
      </c>
      <c r="O84" s="92">
        <f t="shared" si="9"/>
        <v>155</v>
      </c>
      <c r="P84" s="92"/>
      <c r="Q84" s="92"/>
      <c r="R84" s="92"/>
      <c r="S84" s="92"/>
      <c r="T84" s="92"/>
      <c r="U84" s="94" t="s">
        <v>214</v>
      </c>
      <c r="V84" s="76"/>
      <c r="W84" s="76"/>
      <c r="X84" s="76"/>
      <c r="Y84" s="76"/>
      <c r="Z84" s="76"/>
    </row>
    <row r="85" spans="1:26" ht="12.75" customHeight="1">
      <c r="A85" s="91">
        <f t="shared" si="5"/>
        <v>706</v>
      </c>
      <c r="B85" s="95" t="s">
        <v>583</v>
      </c>
      <c r="C85" s="92" t="s">
        <v>107</v>
      </c>
      <c r="D85" s="97" t="s">
        <v>408</v>
      </c>
      <c r="E85" s="92" t="s">
        <v>423</v>
      </c>
      <c r="F85" s="93">
        <f t="shared" si="6"/>
        <v>371</v>
      </c>
      <c r="G85" s="92" t="s">
        <v>584</v>
      </c>
      <c r="H85" s="92">
        <f t="shared" si="7"/>
        <v>86</v>
      </c>
      <c r="I85" s="92" t="s">
        <v>585</v>
      </c>
      <c r="J85" s="92" t="s">
        <v>103</v>
      </c>
      <c r="K85" s="92"/>
      <c r="L85" s="133"/>
      <c r="M85" s="91" t="s">
        <v>1</v>
      </c>
      <c r="N85" s="92" t="s">
        <v>586</v>
      </c>
      <c r="O85" s="92">
        <f t="shared" si="9"/>
        <v>249</v>
      </c>
      <c r="P85" s="92"/>
      <c r="Q85" s="92"/>
      <c r="R85" s="92"/>
      <c r="S85" s="92"/>
      <c r="T85" s="92"/>
      <c r="U85" s="94" t="s">
        <v>217</v>
      </c>
      <c r="V85" s="76"/>
      <c r="W85" s="76"/>
      <c r="X85" s="76"/>
      <c r="Y85" s="76"/>
      <c r="Z85" s="76"/>
    </row>
    <row r="86" spans="1:26" ht="12.75" customHeight="1">
      <c r="A86" s="91">
        <f t="shared" si="5"/>
        <v>696</v>
      </c>
      <c r="B86" s="99" t="s">
        <v>156</v>
      </c>
      <c r="C86" s="92" t="s">
        <v>121</v>
      </c>
      <c r="D86" s="96" t="s">
        <v>492</v>
      </c>
      <c r="E86" s="92" t="s">
        <v>437</v>
      </c>
      <c r="F86" s="93">
        <f t="shared" si="6"/>
        <v>408</v>
      </c>
      <c r="G86" s="92" t="s">
        <v>587</v>
      </c>
      <c r="H86" s="92">
        <f t="shared" si="7"/>
        <v>231</v>
      </c>
      <c r="I86" s="92" t="s">
        <v>588</v>
      </c>
      <c r="J86" s="92">
        <f aca="true" t="shared" si="10" ref="J86:J110">IF(I86&lt;&gt;0,INT(7.86*(I86-7.95)^1.1),0)</f>
        <v>57</v>
      </c>
      <c r="K86" s="92"/>
      <c r="L86" s="133"/>
      <c r="M86" s="91" t="s">
        <v>1</v>
      </c>
      <c r="N86" s="92" t="s">
        <v>589</v>
      </c>
      <c r="O86" s="92" t="s">
        <v>103</v>
      </c>
      <c r="P86" s="92"/>
      <c r="Q86" s="92"/>
      <c r="R86" s="92"/>
      <c r="S86" s="92"/>
      <c r="T86" s="92"/>
      <c r="U86" s="94" t="s">
        <v>220</v>
      </c>
      <c r="V86" s="76"/>
      <c r="W86" s="76"/>
      <c r="X86" s="76"/>
      <c r="Y86" s="76"/>
      <c r="Z86" s="76"/>
    </row>
    <row r="87" spans="1:26" ht="12.75" customHeight="1">
      <c r="A87" s="91">
        <f t="shared" si="5"/>
        <v>695</v>
      </c>
      <c r="B87" s="96" t="s">
        <v>590</v>
      </c>
      <c r="C87" s="92" t="s">
        <v>107</v>
      </c>
      <c r="D87" s="96" t="s">
        <v>391</v>
      </c>
      <c r="E87" s="92" t="s">
        <v>475</v>
      </c>
      <c r="F87" s="93">
        <f t="shared" si="6"/>
        <v>326</v>
      </c>
      <c r="G87" s="92" t="s">
        <v>447</v>
      </c>
      <c r="H87" s="92">
        <f t="shared" si="7"/>
        <v>178</v>
      </c>
      <c r="I87" s="92" t="s">
        <v>591</v>
      </c>
      <c r="J87" s="92">
        <f t="shared" si="10"/>
        <v>110</v>
      </c>
      <c r="K87" s="92"/>
      <c r="L87" s="133"/>
      <c r="M87" s="91" t="s">
        <v>1</v>
      </c>
      <c r="N87" s="92" t="s">
        <v>592</v>
      </c>
      <c r="O87" s="92">
        <f aca="true" t="shared" si="11" ref="O87:O119">IF(M87+N87&lt;&gt;0,INT(0.19889*(185-((M87*60)+N87))^1.88),0)</f>
        <v>81</v>
      </c>
      <c r="P87" s="92"/>
      <c r="Q87" s="92"/>
      <c r="R87" s="92"/>
      <c r="S87" s="92"/>
      <c r="T87" s="92"/>
      <c r="U87" s="94" t="s">
        <v>222</v>
      </c>
      <c r="V87" s="76"/>
      <c r="W87" s="76"/>
      <c r="X87" s="76"/>
      <c r="Y87" s="76"/>
      <c r="Z87" s="76"/>
    </row>
    <row r="88" spans="1:26" ht="12.75" customHeight="1">
      <c r="A88" s="91">
        <f t="shared" si="5"/>
        <v>668</v>
      </c>
      <c r="B88" s="97" t="s">
        <v>212</v>
      </c>
      <c r="C88" s="92" t="s">
        <v>121</v>
      </c>
      <c r="D88" s="97" t="s">
        <v>450</v>
      </c>
      <c r="E88" s="92" t="s">
        <v>593</v>
      </c>
      <c r="F88" s="93">
        <f t="shared" si="6"/>
        <v>374</v>
      </c>
      <c r="G88" s="92" t="s">
        <v>594</v>
      </c>
      <c r="H88" s="92">
        <f t="shared" si="7"/>
        <v>97</v>
      </c>
      <c r="I88" s="92" t="s">
        <v>595</v>
      </c>
      <c r="J88" s="92">
        <f t="shared" si="10"/>
        <v>63</v>
      </c>
      <c r="K88" s="92"/>
      <c r="L88" s="133"/>
      <c r="M88" s="91" t="s">
        <v>1</v>
      </c>
      <c r="N88" s="92" t="s">
        <v>596</v>
      </c>
      <c r="O88" s="92">
        <f t="shared" si="11"/>
        <v>134</v>
      </c>
      <c r="P88" s="92"/>
      <c r="Q88" s="92"/>
      <c r="R88" s="92"/>
      <c r="S88" s="92"/>
      <c r="T88" s="92"/>
      <c r="U88" s="94" t="s">
        <v>225</v>
      </c>
      <c r="V88" s="76"/>
      <c r="W88" s="76"/>
      <c r="X88" s="76"/>
      <c r="Y88" s="76"/>
      <c r="Z88" s="76"/>
    </row>
    <row r="89" spans="1:26" ht="12.75" customHeight="1">
      <c r="A89" s="91">
        <f t="shared" si="5"/>
        <v>649</v>
      </c>
      <c r="B89" s="95" t="s">
        <v>200</v>
      </c>
      <c r="C89" s="92" t="s">
        <v>121</v>
      </c>
      <c r="D89" s="124" t="s">
        <v>368</v>
      </c>
      <c r="E89" s="92" t="s">
        <v>597</v>
      </c>
      <c r="F89" s="93">
        <f t="shared" si="6"/>
        <v>254</v>
      </c>
      <c r="G89" s="92" t="s">
        <v>418</v>
      </c>
      <c r="H89" s="92">
        <f t="shared" si="7"/>
        <v>168</v>
      </c>
      <c r="I89" s="92" t="s">
        <v>598</v>
      </c>
      <c r="J89" s="92">
        <f t="shared" si="10"/>
        <v>101</v>
      </c>
      <c r="K89" s="92"/>
      <c r="L89" s="133"/>
      <c r="M89" s="91" t="s">
        <v>1</v>
      </c>
      <c r="N89" s="92" t="s">
        <v>599</v>
      </c>
      <c r="O89" s="92">
        <f t="shared" si="11"/>
        <v>126</v>
      </c>
      <c r="P89" s="92"/>
      <c r="Q89" s="92"/>
      <c r="R89" s="92"/>
      <c r="S89" s="92"/>
      <c r="T89" s="92"/>
      <c r="U89" s="94" t="s">
        <v>228</v>
      </c>
      <c r="V89" s="76"/>
      <c r="W89" s="76"/>
      <c r="X89" s="76"/>
      <c r="Y89" s="76"/>
      <c r="Z89" s="76"/>
    </row>
    <row r="90" spans="1:26" ht="12.75" customHeight="1">
      <c r="A90" s="91">
        <f t="shared" si="5"/>
        <v>645</v>
      </c>
      <c r="B90" s="60" t="s">
        <v>600</v>
      </c>
      <c r="C90" s="61" t="s">
        <v>121</v>
      </c>
      <c r="D90" s="60" t="s">
        <v>357</v>
      </c>
      <c r="E90" s="92" t="s">
        <v>601</v>
      </c>
      <c r="F90" s="93">
        <f t="shared" si="6"/>
        <v>193</v>
      </c>
      <c r="G90" s="92" t="s">
        <v>602</v>
      </c>
      <c r="H90" s="92">
        <f t="shared" si="7"/>
        <v>131</v>
      </c>
      <c r="I90" s="92" t="s">
        <v>603</v>
      </c>
      <c r="J90" s="92">
        <f t="shared" si="10"/>
        <v>49</v>
      </c>
      <c r="K90" s="92"/>
      <c r="L90" s="133"/>
      <c r="M90" s="91" t="s">
        <v>1</v>
      </c>
      <c r="N90" s="92" t="s">
        <v>604</v>
      </c>
      <c r="O90" s="92">
        <f t="shared" si="11"/>
        <v>272</v>
      </c>
      <c r="P90" s="92"/>
      <c r="Q90" s="92"/>
      <c r="R90" s="92"/>
      <c r="S90" s="92"/>
      <c r="T90" s="92"/>
      <c r="U90" s="94" t="s">
        <v>231</v>
      </c>
      <c r="V90" s="76"/>
      <c r="W90" s="76"/>
      <c r="X90" s="76"/>
      <c r="Y90" s="76"/>
      <c r="Z90" s="76"/>
    </row>
    <row r="91" spans="1:26" ht="12.75" customHeight="1">
      <c r="A91" s="91">
        <f t="shared" si="5"/>
        <v>645</v>
      </c>
      <c r="B91" s="97" t="s">
        <v>605</v>
      </c>
      <c r="C91" s="92" t="s">
        <v>107</v>
      </c>
      <c r="D91" s="97" t="s">
        <v>422</v>
      </c>
      <c r="E91" s="92" t="s">
        <v>606</v>
      </c>
      <c r="F91" s="93">
        <f t="shared" si="6"/>
        <v>136</v>
      </c>
      <c r="G91" s="92" t="s">
        <v>555</v>
      </c>
      <c r="H91" s="92">
        <f t="shared" si="7"/>
        <v>144</v>
      </c>
      <c r="I91" s="92" t="s">
        <v>607</v>
      </c>
      <c r="J91" s="92">
        <f t="shared" si="10"/>
        <v>116</v>
      </c>
      <c r="K91" s="92"/>
      <c r="L91" s="133"/>
      <c r="M91" s="91" t="s">
        <v>1</v>
      </c>
      <c r="N91" s="92" t="s">
        <v>608</v>
      </c>
      <c r="O91" s="92">
        <f t="shared" si="11"/>
        <v>249</v>
      </c>
      <c r="P91" s="92"/>
      <c r="Q91" s="92"/>
      <c r="R91" s="92"/>
      <c r="S91" s="92"/>
      <c r="T91" s="92"/>
      <c r="U91" s="94" t="s">
        <v>609</v>
      </c>
      <c r="V91" s="76"/>
      <c r="X91" s="76"/>
      <c r="Y91" s="76"/>
      <c r="Z91" s="76"/>
    </row>
    <row r="92" spans="1:26" ht="12.75" customHeight="1">
      <c r="A92" s="91">
        <f t="shared" si="5"/>
        <v>642</v>
      </c>
      <c r="B92" s="62" t="s">
        <v>610</v>
      </c>
      <c r="C92" s="63" t="s">
        <v>121</v>
      </c>
      <c r="D92" s="125" t="s">
        <v>408</v>
      </c>
      <c r="E92" s="92" t="s">
        <v>611</v>
      </c>
      <c r="F92" s="93">
        <f t="shared" si="6"/>
        <v>285</v>
      </c>
      <c r="G92" s="92" t="s">
        <v>519</v>
      </c>
      <c r="H92" s="92">
        <f t="shared" si="7"/>
        <v>139</v>
      </c>
      <c r="I92" s="92" t="s">
        <v>612</v>
      </c>
      <c r="J92" s="92">
        <f t="shared" si="10"/>
        <v>85</v>
      </c>
      <c r="K92" s="92"/>
      <c r="L92" s="133"/>
      <c r="M92" s="91" t="s">
        <v>1</v>
      </c>
      <c r="N92" s="92" t="s">
        <v>613</v>
      </c>
      <c r="O92" s="92">
        <f t="shared" si="11"/>
        <v>133</v>
      </c>
      <c r="P92" s="92"/>
      <c r="Q92" s="92"/>
      <c r="R92" s="92"/>
      <c r="S92" s="92"/>
      <c r="T92" s="92"/>
      <c r="U92" s="94" t="s">
        <v>614</v>
      </c>
      <c r="V92" s="76"/>
      <c r="W92" s="76"/>
      <c r="X92" s="76"/>
      <c r="Y92" s="76"/>
      <c r="Z92" s="76"/>
    </row>
    <row r="93" spans="1:26" ht="12.75" customHeight="1">
      <c r="A93" s="91">
        <f t="shared" si="5"/>
        <v>632</v>
      </c>
      <c r="B93" s="96" t="s">
        <v>615</v>
      </c>
      <c r="C93" s="92" t="s">
        <v>121</v>
      </c>
      <c r="D93" s="96" t="s">
        <v>436</v>
      </c>
      <c r="E93" s="92" t="s">
        <v>616</v>
      </c>
      <c r="F93" s="93">
        <f t="shared" si="6"/>
        <v>173</v>
      </c>
      <c r="G93" s="92" t="s">
        <v>617</v>
      </c>
      <c r="H93" s="92">
        <f t="shared" si="7"/>
        <v>155</v>
      </c>
      <c r="I93" s="92" t="s">
        <v>618</v>
      </c>
      <c r="J93" s="92">
        <f t="shared" si="10"/>
        <v>164</v>
      </c>
      <c r="K93" s="92"/>
      <c r="L93" s="133"/>
      <c r="M93" s="91" t="s">
        <v>1</v>
      </c>
      <c r="N93" s="92" t="s">
        <v>619</v>
      </c>
      <c r="O93" s="92">
        <f t="shared" si="11"/>
        <v>140</v>
      </c>
      <c r="P93" s="92"/>
      <c r="Q93" s="92"/>
      <c r="R93" s="92"/>
      <c r="S93" s="92"/>
      <c r="T93" s="92"/>
      <c r="U93" s="94" t="s">
        <v>620</v>
      </c>
      <c r="V93" s="76"/>
      <c r="W93" s="76"/>
      <c r="X93" s="76"/>
      <c r="Y93" s="76"/>
      <c r="Z93" s="76"/>
    </row>
    <row r="94" spans="1:26" ht="12.75" customHeight="1">
      <c r="A94" s="91">
        <f t="shared" si="5"/>
        <v>607</v>
      </c>
      <c r="B94" s="99" t="s">
        <v>621</v>
      </c>
      <c r="C94" s="92" t="s">
        <v>121</v>
      </c>
      <c r="D94" s="96" t="s">
        <v>492</v>
      </c>
      <c r="E94" s="92" t="s">
        <v>622</v>
      </c>
      <c r="F94" s="93">
        <f t="shared" si="6"/>
        <v>236</v>
      </c>
      <c r="G94" s="92" t="s">
        <v>447</v>
      </c>
      <c r="H94" s="92">
        <f t="shared" si="7"/>
        <v>178</v>
      </c>
      <c r="I94" s="92" t="s">
        <v>623</v>
      </c>
      <c r="J94" s="92">
        <f t="shared" si="10"/>
        <v>120</v>
      </c>
      <c r="K94" s="92"/>
      <c r="L94" s="133"/>
      <c r="M94" s="91" t="s">
        <v>1</v>
      </c>
      <c r="N94" s="92" t="s">
        <v>624</v>
      </c>
      <c r="O94" s="92">
        <f t="shared" si="11"/>
        <v>73</v>
      </c>
      <c r="P94" s="92"/>
      <c r="Q94" s="92"/>
      <c r="R94" s="92"/>
      <c r="S94" s="92"/>
      <c r="T94" s="92"/>
      <c r="U94" s="94" t="s">
        <v>625</v>
      </c>
      <c r="V94" s="76"/>
      <c r="W94" s="76"/>
      <c r="X94" s="76"/>
      <c r="Y94" s="76"/>
      <c r="Z94" s="76"/>
    </row>
    <row r="95" spans="1:26" ht="12.75" customHeight="1">
      <c r="A95" s="91">
        <f t="shared" si="5"/>
        <v>604</v>
      </c>
      <c r="B95" s="97" t="s">
        <v>626</v>
      </c>
      <c r="C95" s="92" t="s">
        <v>107</v>
      </c>
      <c r="D95" s="97" t="s">
        <v>422</v>
      </c>
      <c r="E95" s="92" t="s">
        <v>627</v>
      </c>
      <c r="F95" s="93">
        <f t="shared" si="6"/>
        <v>281</v>
      </c>
      <c r="G95" s="92" t="s">
        <v>628</v>
      </c>
      <c r="H95" s="92">
        <f t="shared" si="7"/>
        <v>126</v>
      </c>
      <c r="I95" s="92" t="s">
        <v>629</v>
      </c>
      <c r="J95" s="92">
        <f t="shared" si="10"/>
        <v>99</v>
      </c>
      <c r="K95" s="92"/>
      <c r="L95" s="133"/>
      <c r="M95" s="91" t="s">
        <v>1</v>
      </c>
      <c r="N95" s="92" t="s">
        <v>630</v>
      </c>
      <c r="O95" s="92">
        <f t="shared" si="11"/>
        <v>98</v>
      </c>
      <c r="P95" s="92"/>
      <c r="Q95" s="92"/>
      <c r="R95" s="92"/>
      <c r="S95" s="92"/>
      <c r="T95" s="92"/>
      <c r="U95" s="94" t="s">
        <v>631</v>
      </c>
      <c r="V95" s="76"/>
      <c r="W95" s="76"/>
      <c r="X95" s="76"/>
      <c r="Y95" s="76"/>
      <c r="Z95" s="76"/>
    </row>
    <row r="96" spans="1:26" ht="12.75" customHeight="1">
      <c r="A96" s="91">
        <f aca="true" t="shared" si="12" ref="A96:A120">SUM(F96+H96+J96+L96+O96)</f>
        <v>603</v>
      </c>
      <c r="B96" s="64" t="s">
        <v>195</v>
      </c>
      <c r="C96" s="65" t="s">
        <v>121</v>
      </c>
      <c r="D96" s="60" t="s">
        <v>632</v>
      </c>
      <c r="E96" s="92" t="s">
        <v>633</v>
      </c>
      <c r="F96" s="93">
        <f aca="true" t="shared" si="13" ref="F96:F120">IF(E96&lt;&gt;0,INT(46.0849*(13-E96)^1.81),0)</f>
        <v>267</v>
      </c>
      <c r="G96" s="92" t="s">
        <v>634</v>
      </c>
      <c r="H96" s="92">
        <f aca="true" t="shared" si="14" ref="H96:H120">IF(G96&lt;&gt;0,INT(0.188807*((G96*100)-210)^1.41),0)</f>
        <v>92</v>
      </c>
      <c r="I96" s="92" t="s">
        <v>635</v>
      </c>
      <c r="J96" s="92">
        <f t="shared" si="10"/>
        <v>90</v>
      </c>
      <c r="K96" s="92"/>
      <c r="L96" s="133"/>
      <c r="M96" s="91" t="s">
        <v>1</v>
      </c>
      <c r="N96" s="92" t="s">
        <v>636</v>
      </c>
      <c r="O96" s="92">
        <f t="shared" si="11"/>
        <v>154</v>
      </c>
      <c r="P96" s="92"/>
      <c r="Q96" s="92"/>
      <c r="R96" s="92"/>
      <c r="S96" s="92"/>
      <c r="T96" s="92"/>
      <c r="U96" s="94" t="s">
        <v>637</v>
      </c>
      <c r="V96" s="76"/>
      <c r="W96" s="76"/>
      <c r="X96" s="76"/>
      <c r="Y96" s="76"/>
      <c r="Z96" s="76"/>
    </row>
    <row r="97" spans="1:26" ht="12.75" customHeight="1">
      <c r="A97" s="91">
        <f t="shared" si="12"/>
        <v>595</v>
      </c>
      <c r="B97" s="95" t="s">
        <v>638</v>
      </c>
      <c r="C97" s="92" t="s">
        <v>121</v>
      </c>
      <c r="D97" s="97" t="s">
        <v>450</v>
      </c>
      <c r="E97" s="92" t="s">
        <v>639</v>
      </c>
      <c r="F97" s="93">
        <f t="shared" si="13"/>
        <v>272</v>
      </c>
      <c r="G97" s="92" t="s">
        <v>640</v>
      </c>
      <c r="H97" s="92">
        <f t="shared" si="14"/>
        <v>184</v>
      </c>
      <c r="I97" s="92" t="s">
        <v>641</v>
      </c>
      <c r="J97" s="92">
        <f t="shared" si="10"/>
        <v>58</v>
      </c>
      <c r="K97" s="92"/>
      <c r="L97" s="133"/>
      <c r="M97" s="91" t="s">
        <v>1</v>
      </c>
      <c r="N97" s="92" t="s">
        <v>642</v>
      </c>
      <c r="O97" s="92">
        <f t="shared" si="11"/>
        <v>81</v>
      </c>
      <c r="P97" s="92"/>
      <c r="Q97" s="92"/>
      <c r="R97" s="92"/>
      <c r="S97" s="92"/>
      <c r="T97" s="92"/>
      <c r="U97" s="94" t="s">
        <v>643</v>
      </c>
      <c r="V97" s="76"/>
      <c r="W97" s="76"/>
      <c r="X97" s="76"/>
      <c r="Y97" s="76"/>
      <c r="Z97" s="76"/>
    </row>
    <row r="98" spans="1:26" ht="12.75" customHeight="1">
      <c r="A98" s="91">
        <f t="shared" si="12"/>
        <v>588</v>
      </c>
      <c r="B98" s="97" t="s">
        <v>644</v>
      </c>
      <c r="C98" s="92" t="s">
        <v>121</v>
      </c>
      <c r="D98" s="97" t="s">
        <v>422</v>
      </c>
      <c r="E98" s="92" t="s">
        <v>645</v>
      </c>
      <c r="F98" s="93">
        <f t="shared" si="13"/>
        <v>249</v>
      </c>
      <c r="G98" s="92" t="s">
        <v>519</v>
      </c>
      <c r="H98" s="92">
        <f t="shared" si="14"/>
        <v>139</v>
      </c>
      <c r="I98" s="92" t="s">
        <v>646</v>
      </c>
      <c r="J98" s="92">
        <f t="shared" si="10"/>
        <v>97</v>
      </c>
      <c r="K98" s="92"/>
      <c r="L98" s="133"/>
      <c r="M98" s="91" t="s">
        <v>1</v>
      </c>
      <c r="N98" s="92" t="s">
        <v>647</v>
      </c>
      <c r="O98" s="92">
        <f t="shared" si="11"/>
        <v>103</v>
      </c>
      <c r="P98" s="92"/>
      <c r="Q98" s="92"/>
      <c r="R98" s="92"/>
      <c r="S98" s="92"/>
      <c r="T98" s="92"/>
      <c r="U98" s="94" t="s">
        <v>648</v>
      </c>
      <c r="V98" s="76"/>
      <c r="X98" s="76"/>
      <c r="Y98" s="76"/>
      <c r="Z98" s="76"/>
    </row>
    <row r="99" spans="1:26" ht="12.75" customHeight="1">
      <c r="A99" s="91">
        <f t="shared" si="12"/>
        <v>584</v>
      </c>
      <c r="B99" s="96" t="s">
        <v>649</v>
      </c>
      <c r="C99" s="92" t="s">
        <v>107</v>
      </c>
      <c r="D99" s="96" t="s">
        <v>436</v>
      </c>
      <c r="E99" s="92" t="s">
        <v>650</v>
      </c>
      <c r="F99" s="93">
        <f t="shared" si="13"/>
        <v>245</v>
      </c>
      <c r="G99" s="92" t="s">
        <v>564</v>
      </c>
      <c r="H99" s="92">
        <f t="shared" si="14"/>
        <v>161</v>
      </c>
      <c r="I99" s="92" t="s">
        <v>651</v>
      </c>
      <c r="J99" s="92">
        <f t="shared" si="10"/>
        <v>72</v>
      </c>
      <c r="K99" s="92"/>
      <c r="L99" s="133"/>
      <c r="M99" s="91" t="s">
        <v>1</v>
      </c>
      <c r="N99" s="92" t="s">
        <v>652</v>
      </c>
      <c r="O99" s="92">
        <f t="shared" si="11"/>
        <v>106</v>
      </c>
      <c r="P99" s="92"/>
      <c r="Q99" s="92"/>
      <c r="R99" s="92"/>
      <c r="S99" s="92"/>
      <c r="T99" s="92"/>
      <c r="U99" s="94" t="s">
        <v>653</v>
      </c>
      <c r="V99" s="76"/>
      <c r="W99" s="76"/>
      <c r="X99" s="76"/>
      <c r="Y99" s="76"/>
      <c r="Z99" s="76"/>
    </row>
    <row r="100" spans="1:26" ht="12.75" customHeight="1">
      <c r="A100" s="91">
        <f t="shared" si="12"/>
        <v>578</v>
      </c>
      <c r="B100" s="101" t="s">
        <v>166</v>
      </c>
      <c r="C100" s="102" t="s">
        <v>107</v>
      </c>
      <c r="D100" s="101" t="s">
        <v>391</v>
      </c>
      <c r="E100" s="92" t="s">
        <v>654</v>
      </c>
      <c r="F100" s="93">
        <f t="shared" si="13"/>
        <v>168</v>
      </c>
      <c r="G100" s="92" t="s">
        <v>655</v>
      </c>
      <c r="H100" s="92">
        <f t="shared" si="14"/>
        <v>148</v>
      </c>
      <c r="I100" s="92" t="s">
        <v>656</v>
      </c>
      <c r="J100" s="92">
        <f t="shared" si="10"/>
        <v>153</v>
      </c>
      <c r="K100" s="92"/>
      <c r="L100" s="133"/>
      <c r="M100" s="91" t="s">
        <v>1</v>
      </c>
      <c r="N100" s="92" t="s">
        <v>657</v>
      </c>
      <c r="O100" s="92">
        <f t="shared" si="11"/>
        <v>109</v>
      </c>
      <c r="P100" s="92"/>
      <c r="Q100" s="92"/>
      <c r="R100" s="92"/>
      <c r="S100" s="92"/>
      <c r="T100" s="92"/>
      <c r="U100" s="94" t="s">
        <v>658</v>
      </c>
      <c r="V100" s="76"/>
      <c r="W100" s="76"/>
      <c r="X100" s="76"/>
      <c r="Y100" s="76"/>
      <c r="Z100" s="76"/>
    </row>
    <row r="101" spans="1:26" ht="12.75" customHeight="1">
      <c r="A101" s="91">
        <f t="shared" si="12"/>
        <v>573</v>
      </c>
      <c r="B101" s="66" t="s">
        <v>184</v>
      </c>
      <c r="C101" s="67" t="s">
        <v>121</v>
      </c>
      <c r="D101" s="126" t="s">
        <v>408</v>
      </c>
      <c r="E101" s="92" t="s">
        <v>546</v>
      </c>
      <c r="F101" s="93">
        <f t="shared" si="13"/>
        <v>226</v>
      </c>
      <c r="G101" s="92" t="s">
        <v>659</v>
      </c>
      <c r="H101" s="92">
        <f t="shared" si="14"/>
        <v>99</v>
      </c>
      <c r="I101" s="92" t="s">
        <v>660</v>
      </c>
      <c r="J101" s="92">
        <f t="shared" si="10"/>
        <v>79</v>
      </c>
      <c r="K101" s="92"/>
      <c r="L101" s="133"/>
      <c r="M101" s="91" t="s">
        <v>1</v>
      </c>
      <c r="N101" s="92" t="s">
        <v>661</v>
      </c>
      <c r="O101" s="92">
        <f t="shared" si="11"/>
        <v>169</v>
      </c>
      <c r="P101" s="92"/>
      <c r="Q101" s="92"/>
      <c r="R101" s="92"/>
      <c r="S101" s="92"/>
      <c r="T101" s="92"/>
      <c r="U101" s="94" t="s">
        <v>662</v>
      </c>
      <c r="V101" s="76"/>
      <c r="W101" s="76"/>
      <c r="X101" s="76"/>
      <c r="Y101" s="76"/>
      <c r="Z101" s="76"/>
    </row>
    <row r="102" spans="1:23" ht="12.75" customHeight="1">
      <c r="A102" s="91">
        <f t="shared" si="12"/>
        <v>509</v>
      </c>
      <c r="B102" s="103" t="s">
        <v>663</v>
      </c>
      <c r="C102" s="102" t="s">
        <v>107</v>
      </c>
      <c r="D102" s="106" t="s">
        <v>450</v>
      </c>
      <c r="E102" s="92" t="s">
        <v>664</v>
      </c>
      <c r="F102" s="93">
        <f t="shared" si="13"/>
        <v>300</v>
      </c>
      <c r="G102" s="92" t="s">
        <v>665</v>
      </c>
      <c r="H102" s="92">
        <f t="shared" si="14"/>
        <v>63</v>
      </c>
      <c r="I102" s="92" t="s">
        <v>666</v>
      </c>
      <c r="J102" s="92">
        <f t="shared" si="10"/>
        <v>57</v>
      </c>
      <c r="K102" s="92"/>
      <c r="L102" s="133"/>
      <c r="M102" s="91" t="s">
        <v>1</v>
      </c>
      <c r="N102" s="92" t="s">
        <v>667</v>
      </c>
      <c r="O102" s="92">
        <f t="shared" si="11"/>
        <v>89</v>
      </c>
      <c r="P102" s="92"/>
      <c r="Q102" s="92"/>
      <c r="R102" s="92"/>
      <c r="S102" s="92"/>
      <c r="T102" s="92"/>
      <c r="U102" s="94" t="s">
        <v>668</v>
      </c>
      <c r="V102" s="76"/>
      <c r="W102" s="76"/>
    </row>
    <row r="103" spans="1:23" ht="12.75" customHeight="1">
      <c r="A103" s="91">
        <f t="shared" si="12"/>
        <v>507</v>
      </c>
      <c r="B103" s="68" t="s">
        <v>669</v>
      </c>
      <c r="C103" s="69" t="s">
        <v>121</v>
      </c>
      <c r="D103" s="68" t="s">
        <v>632</v>
      </c>
      <c r="E103" s="92" t="s">
        <v>670</v>
      </c>
      <c r="F103" s="93">
        <f t="shared" si="13"/>
        <v>240</v>
      </c>
      <c r="G103" s="92" t="s">
        <v>671</v>
      </c>
      <c r="H103" s="92">
        <f t="shared" si="14"/>
        <v>102</v>
      </c>
      <c r="I103" s="92" t="s">
        <v>672</v>
      </c>
      <c r="J103" s="92">
        <f t="shared" si="10"/>
        <v>68</v>
      </c>
      <c r="K103" s="92"/>
      <c r="L103" s="133"/>
      <c r="M103" s="91" t="s">
        <v>1</v>
      </c>
      <c r="N103" s="92" t="s">
        <v>673</v>
      </c>
      <c r="O103" s="92">
        <f t="shared" si="11"/>
        <v>97</v>
      </c>
      <c r="P103" s="92"/>
      <c r="Q103" s="92"/>
      <c r="R103" s="92"/>
      <c r="S103" s="92"/>
      <c r="T103" s="92"/>
      <c r="U103" s="94" t="s">
        <v>674</v>
      </c>
      <c r="V103" s="76"/>
      <c r="W103" s="76"/>
    </row>
    <row r="104" spans="1:23" ht="12.75" customHeight="1">
      <c r="A104" s="91">
        <f t="shared" si="12"/>
        <v>506</v>
      </c>
      <c r="B104" s="66" t="s">
        <v>675</v>
      </c>
      <c r="C104" s="67" t="s">
        <v>107</v>
      </c>
      <c r="D104" s="126" t="s">
        <v>408</v>
      </c>
      <c r="E104" s="92" t="s">
        <v>676</v>
      </c>
      <c r="F104" s="93">
        <f t="shared" si="13"/>
        <v>219</v>
      </c>
      <c r="G104" s="92" t="s">
        <v>543</v>
      </c>
      <c r="H104" s="92">
        <f t="shared" si="14"/>
        <v>130</v>
      </c>
      <c r="I104" s="92" t="s">
        <v>677</v>
      </c>
      <c r="J104" s="92">
        <f t="shared" si="10"/>
        <v>145</v>
      </c>
      <c r="K104" s="92"/>
      <c r="L104" s="133"/>
      <c r="M104" s="91" t="s">
        <v>1</v>
      </c>
      <c r="N104" s="92" t="s">
        <v>678</v>
      </c>
      <c r="O104" s="92">
        <f t="shared" si="11"/>
        <v>12</v>
      </c>
      <c r="P104" s="92"/>
      <c r="Q104" s="92"/>
      <c r="R104" s="92"/>
      <c r="S104" s="92"/>
      <c r="T104" s="92"/>
      <c r="U104" s="94" t="s">
        <v>679</v>
      </c>
      <c r="V104" s="76"/>
      <c r="W104" s="76"/>
    </row>
    <row r="105" spans="1:23" ht="12.75" customHeight="1">
      <c r="A105" s="91">
        <f t="shared" si="12"/>
        <v>506</v>
      </c>
      <c r="B105" s="103" t="s">
        <v>135</v>
      </c>
      <c r="C105" s="102" t="s">
        <v>107</v>
      </c>
      <c r="D105" s="106" t="s">
        <v>408</v>
      </c>
      <c r="E105" s="92" t="s">
        <v>680</v>
      </c>
      <c r="F105" s="93">
        <f t="shared" si="13"/>
        <v>103</v>
      </c>
      <c r="G105" s="92" t="s">
        <v>543</v>
      </c>
      <c r="H105" s="92">
        <f t="shared" si="14"/>
        <v>130</v>
      </c>
      <c r="I105" s="92" t="s">
        <v>681</v>
      </c>
      <c r="J105" s="92">
        <f t="shared" si="10"/>
        <v>85</v>
      </c>
      <c r="K105" s="92"/>
      <c r="L105" s="133"/>
      <c r="M105" s="91" t="s">
        <v>1</v>
      </c>
      <c r="N105" s="92" t="s">
        <v>682</v>
      </c>
      <c r="O105" s="92">
        <f t="shared" si="11"/>
        <v>188</v>
      </c>
      <c r="P105" s="92"/>
      <c r="Q105" s="92"/>
      <c r="R105" s="92"/>
      <c r="S105" s="92"/>
      <c r="T105" s="92"/>
      <c r="U105" s="94" t="s">
        <v>683</v>
      </c>
      <c r="V105" s="76"/>
      <c r="W105" s="76"/>
    </row>
    <row r="106" spans="1:23" ht="12.75" customHeight="1">
      <c r="A106" s="91">
        <f t="shared" si="12"/>
        <v>489</v>
      </c>
      <c r="B106" s="101" t="s">
        <v>684</v>
      </c>
      <c r="C106" s="102" t="s">
        <v>107</v>
      </c>
      <c r="D106" s="101" t="s">
        <v>391</v>
      </c>
      <c r="E106" s="92" t="s">
        <v>685</v>
      </c>
      <c r="F106" s="93">
        <f t="shared" si="13"/>
        <v>115</v>
      </c>
      <c r="G106" s="92" t="s">
        <v>447</v>
      </c>
      <c r="H106" s="92">
        <f t="shared" si="14"/>
        <v>178</v>
      </c>
      <c r="I106" s="92" t="s">
        <v>618</v>
      </c>
      <c r="J106" s="92">
        <f t="shared" si="10"/>
        <v>164</v>
      </c>
      <c r="K106" s="92"/>
      <c r="L106" s="133"/>
      <c r="M106" s="91" t="s">
        <v>1</v>
      </c>
      <c r="N106" s="92" t="s">
        <v>686</v>
      </c>
      <c r="O106" s="92">
        <f t="shared" si="11"/>
        <v>32</v>
      </c>
      <c r="P106" s="92"/>
      <c r="Q106" s="92"/>
      <c r="R106" s="92"/>
      <c r="S106" s="92"/>
      <c r="T106" s="92"/>
      <c r="U106" s="94" t="s">
        <v>687</v>
      </c>
      <c r="V106" s="76"/>
      <c r="W106" s="76"/>
    </row>
    <row r="107" spans="1:23" ht="12.75" customHeight="1">
      <c r="A107" s="91">
        <f t="shared" si="12"/>
        <v>477</v>
      </c>
      <c r="B107" s="103" t="s">
        <v>688</v>
      </c>
      <c r="C107" s="102" t="s">
        <v>121</v>
      </c>
      <c r="D107" s="106" t="s">
        <v>408</v>
      </c>
      <c r="E107" s="92" t="s">
        <v>689</v>
      </c>
      <c r="F107" s="93">
        <f t="shared" si="13"/>
        <v>163</v>
      </c>
      <c r="G107" s="92" t="s">
        <v>690</v>
      </c>
      <c r="H107" s="92">
        <f t="shared" si="14"/>
        <v>91</v>
      </c>
      <c r="I107" s="92" t="s">
        <v>691</v>
      </c>
      <c r="J107" s="92">
        <f t="shared" si="10"/>
        <v>71</v>
      </c>
      <c r="K107" s="92"/>
      <c r="L107" s="133"/>
      <c r="M107" s="91" t="s">
        <v>1</v>
      </c>
      <c r="N107" s="92" t="s">
        <v>692</v>
      </c>
      <c r="O107" s="92">
        <f t="shared" si="11"/>
        <v>152</v>
      </c>
      <c r="P107" s="92"/>
      <c r="Q107" s="92"/>
      <c r="R107" s="92"/>
      <c r="S107" s="92"/>
      <c r="T107" s="92"/>
      <c r="U107" s="94" t="s">
        <v>693</v>
      </c>
      <c r="V107" s="76"/>
      <c r="W107" s="76"/>
    </row>
    <row r="108" spans="1:23" ht="12.75" customHeight="1">
      <c r="A108" s="91">
        <f t="shared" si="12"/>
        <v>467</v>
      </c>
      <c r="B108" s="101" t="s">
        <v>694</v>
      </c>
      <c r="C108" s="102" t="s">
        <v>107</v>
      </c>
      <c r="D108" s="96" t="s">
        <v>436</v>
      </c>
      <c r="E108" s="92" t="s">
        <v>664</v>
      </c>
      <c r="F108" s="93">
        <f t="shared" si="13"/>
        <v>300</v>
      </c>
      <c r="G108" s="92" t="s">
        <v>695</v>
      </c>
      <c r="H108" s="92">
        <f t="shared" si="14"/>
        <v>107</v>
      </c>
      <c r="I108" s="92" t="s">
        <v>696</v>
      </c>
      <c r="J108" s="92">
        <f t="shared" si="10"/>
        <v>34</v>
      </c>
      <c r="K108" s="92"/>
      <c r="L108" s="133"/>
      <c r="M108" s="91" t="s">
        <v>1</v>
      </c>
      <c r="N108" s="92" t="s">
        <v>697</v>
      </c>
      <c r="O108" s="92">
        <f t="shared" si="11"/>
        <v>26</v>
      </c>
      <c r="P108" s="92"/>
      <c r="Q108" s="92"/>
      <c r="R108" s="92"/>
      <c r="S108" s="92"/>
      <c r="T108" s="92"/>
      <c r="U108" s="94" t="s">
        <v>698</v>
      </c>
      <c r="V108" s="76"/>
      <c r="W108" s="76"/>
    </row>
    <row r="109" spans="1:23" ht="12.75" customHeight="1">
      <c r="A109" s="91">
        <f t="shared" si="12"/>
        <v>457</v>
      </c>
      <c r="B109" s="105" t="s">
        <v>699</v>
      </c>
      <c r="C109" s="102" t="s">
        <v>107</v>
      </c>
      <c r="D109" s="96" t="s">
        <v>632</v>
      </c>
      <c r="E109" s="92" t="s">
        <v>700</v>
      </c>
      <c r="F109" s="93">
        <f t="shared" si="13"/>
        <v>170</v>
      </c>
      <c r="G109" s="92" t="s">
        <v>701</v>
      </c>
      <c r="H109" s="92">
        <f t="shared" si="14"/>
        <v>70</v>
      </c>
      <c r="I109" s="92" t="s">
        <v>702</v>
      </c>
      <c r="J109" s="92">
        <f t="shared" si="10"/>
        <v>159</v>
      </c>
      <c r="K109" s="92"/>
      <c r="L109" s="133"/>
      <c r="M109" s="91" t="s">
        <v>1</v>
      </c>
      <c r="N109" s="92" t="s">
        <v>703</v>
      </c>
      <c r="O109" s="92">
        <f t="shared" si="11"/>
        <v>58</v>
      </c>
      <c r="P109" s="92"/>
      <c r="Q109" s="92"/>
      <c r="R109" s="92"/>
      <c r="S109" s="92"/>
      <c r="T109" s="92"/>
      <c r="U109" s="94" t="s">
        <v>704</v>
      </c>
      <c r="V109" s="76"/>
      <c r="W109" s="76"/>
    </row>
    <row r="110" spans="1:23" ht="12.75" customHeight="1">
      <c r="A110" s="91">
        <f t="shared" si="12"/>
        <v>455</v>
      </c>
      <c r="B110" s="105" t="s">
        <v>188</v>
      </c>
      <c r="C110" s="102"/>
      <c r="D110" s="101" t="s">
        <v>408</v>
      </c>
      <c r="E110" s="92" t="s">
        <v>705</v>
      </c>
      <c r="F110" s="93">
        <f t="shared" si="13"/>
        <v>161</v>
      </c>
      <c r="G110" s="92" t="s">
        <v>594</v>
      </c>
      <c r="H110" s="92">
        <f t="shared" si="14"/>
        <v>97</v>
      </c>
      <c r="I110" s="92" t="s">
        <v>706</v>
      </c>
      <c r="J110" s="92">
        <f t="shared" si="10"/>
        <v>159</v>
      </c>
      <c r="K110" s="92"/>
      <c r="L110" s="133"/>
      <c r="M110" s="91" t="s">
        <v>1</v>
      </c>
      <c r="N110" s="92" t="s">
        <v>707</v>
      </c>
      <c r="O110" s="92">
        <f t="shared" si="11"/>
        <v>38</v>
      </c>
      <c r="P110" s="92"/>
      <c r="Q110" s="92"/>
      <c r="R110" s="92"/>
      <c r="S110" s="92"/>
      <c r="T110" s="92"/>
      <c r="U110" s="94" t="s">
        <v>708</v>
      </c>
      <c r="V110" s="76"/>
      <c r="W110" s="76"/>
    </row>
    <row r="111" spans="1:23" ht="12.75" customHeight="1">
      <c r="A111" s="91">
        <f t="shared" si="12"/>
        <v>450</v>
      </c>
      <c r="B111" s="106" t="s">
        <v>709</v>
      </c>
      <c r="C111" s="102" t="s">
        <v>121</v>
      </c>
      <c r="D111" s="106" t="s">
        <v>422</v>
      </c>
      <c r="E111" s="92" t="s">
        <v>434</v>
      </c>
      <c r="F111" s="93">
        <f t="shared" si="13"/>
        <v>221</v>
      </c>
      <c r="G111" s="92" t="s">
        <v>710</v>
      </c>
      <c r="H111" s="92">
        <f t="shared" si="14"/>
        <v>36</v>
      </c>
      <c r="I111" s="92" t="s">
        <v>711</v>
      </c>
      <c r="J111" s="92" t="s">
        <v>103</v>
      </c>
      <c r="K111" s="92"/>
      <c r="L111" s="133"/>
      <c r="M111" s="91" t="s">
        <v>1</v>
      </c>
      <c r="N111" s="92" t="s">
        <v>712</v>
      </c>
      <c r="O111" s="92">
        <f t="shared" si="11"/>
        <v>193</v>
      </c>
      <c r="P111" s="92"/>
      <c r="Q111" s="92"/>
      <c r="R111" s="92"/>
      <c r="S111" s="92"/>
      <c r="T111" s="92"/>
      <c r="U111" s="94" t="s">
        <v>713</v>
      </c>
      <c r="V111" s="76"/>
      <c r="W111" s="76"/>
    </row>
    <row r="112" spans="1:23" ht="12.75" customHeight="1">
      <c r="A112" s="91">
        <f t="shared" si="12"/>
        <v>443</v>
      </c>
      <c r="B112" s="101" t="s">
        <v>714</v>
      </c>
      <c r="C112" s="102" t="s">
        <v>107</v>
      </c>
      <c r="D112" s="101" t="s">
        <v>436</v>
      </c>
      <c r="E112" s="92" t="s">
        <v>542</v>
      </c>
      <c r="F112" s="93">
        <f t="shared" si="13"/>
        <v>233</v>
      </c>
      <c r="G112" s="92" t="s">
        <v>715</v>
      </c>
      <c r="H112" s="92">
        <f t="shared" si="14"/>
        <v>167</v>
      </c>
      <c r="I112" s="92" t="s">
        <v>716</v>
      </c>
      <c r="J112" s="92">
        <f aca="true" t="shared" si="15" ref="J112:J120">IF(I112&lt;&gt;0,INT(7.86*(I112-7.95)^1.1),0)</f>
        <v>43</v>
      </c>
      <c r="K112" s="92"/>
      <c r="L112" s="133"/>
      <c r="M112" s="91" t="s">
        <v>2</v>
      </c>
      <c r="N112" s="92" t="s">
        <v>717</v>
      </c>
      <c r="O112" s="92">
        <f t="shared" si="11"/>
        <v>0</v>
      </c>
      <c r="P112" s="92"/>
      <c r="Q112" s="92"/>
      <c r="R112" s="92"/>
      <c r="S112" s="92"/>
      <c r="T112" s="92"/>
      <c r="U112" s="94" t="s">
        <v>718</v>
      </c>
      <c r="V112" s="76"/>
      <c r="W112" s="76"/>
    </row>
    <row r="113" spans="1:23" ht="12.75" customHeight="1">
      <c r="A113" s="91">
        <f t="shared" si="12"/>
        <v>433</v>
      </c>
      <c r="B113" s="103" t="s">
        <v>719</v>
      </c>
      <c r="C113" s="102" t="s">
        <v>121</v>
      </c>
      <c r="D113" s="127" t="s">
        <v>368</v>
      </c>
      <c r="E113" s="102" t="s">
        <v>720</v>
      </c>
      <c r="F113" s="93">
        <f t="shared" si="13"/>
        <v>196</v>
      </c>
      <c r="G113" s="92" t="s">
        <v>721</v>
      </c>
      <c r="H113" s="92">
        <f t="shared" si="14"/>
        <v>49</v>
      </c>
      <c r="I113" s="92" t="s">
        <v>722</v>
      </c>
      <c r="J113" s="92">
        <f t="shared" si="15"/>
        <v>42</v>
      </c>
      <c r="K113" s="92"/>
      <c r="L113" s="133"/>
      <c r="M113" s="91" t="s">
        <v>1</v>
      </c>
      <c r="N113" s="92" t="s">
        <v>723</v>
      </c>
      <c r="O113" s="92">
        <f t="shared" si="11"/>
        <v>146</v>
      </c>
      <c r="P113" s="92"/>
      <c r="Q113" s="92"/>
      <c r="R113" s="92"/>
      <c r="S113" s="92"/>
      <c r="T113" s="92"/>
      <c r="U113" s="94" t="s">
        <v>724</v>
      </c>
      <c r="V113" s="76"/>
      <c r="W113" s="76"/>
    </row>
    <row r="114" spans="1:23" ht="12.75" customHeight="1">
      <c r="A114" s="91">
        <f t="shared" si="12"/>
        <v>419</v>
      </c>
      <c r="B114" s="62" t="s">
        <v>198</v>
      </c>
      <c r="C114" s="63" t="s">
        <v>121</v>
      </c>
      <c r="D114" s="125" t="s">
        <v>408</v>
      </c>
      <c r="E114" s="102" t="s">
        <v>725</v>
      </c>
      <c r="F114" s="93">
        <f t="shared" si="13"/>
        <v>152</v>
      </c>
      <c r="G114" s="92" t="s">
        <v>726</v>
      </c>
      <c r="H114" s="92">
        <f t="shared" si="14"/>
        <v>62</v>
      </c>
      <c r="I114" s="92" t="s">
        <v>727</v>
      </c>
      <c r="J114" s="92">
        <f t="shared" si="15"/>
        <v>73</v>
      </c>
      <c r="K114" s="92"/>
      <c r="L114" s="133"/>
      <c r="M114" s="91" t="s">
        <v>1</v>
      </c>
      <c r="N114" s="92" t="s">
        <v>728</v>
      </c>
      <c r="O114" s="92">
        <f t="shared" si="11"/>
        <v>132</v>
      </c>
      <c r="P114" s="92"/>
      <c r="Q114" s="92"/>
      <c r="R114" s="92"/>
      <c r="S114" s="92"/>
      <c r="T114" s="92"/>
      <c r="U114" s="94" t="s">
        <v>729</v>
      </c>
      <c r="V114" s="76"/>
      <c r="W114" s="76"/>
    </row>
    <row r="115" spans="1:23" ht="12.75" customHeight="1">
      <c r="A115" s="91">
        <f t="shared" si="12"/>
        <v>342</v>
      </c>
      <c r="B115" s="95" t="s">
        <v>730</v>
      </c>
      <c r="C115" s="92" t="s">
        <v>121</v>
      </c>
      <c r="D115" s="97" t="s">
        <v>408</v>
      </c>
      <c r="E115" s="102" t="s">
        <v>731</v>
      </c>
      <c r="F115" s="93">
        <f t="shared" si="13"/>
        <v>91</v>
      </c>
      <c r="G115" s="92" t="s">
        <v>594</v>
      </c>
      <c r="H115" s="92">
        <f t="shared" si="14"/>
        <v>97</v>
      </c>
      <c r="I115" s="92" t="s">
        <v>732</v>
      </c>
      <c r="J115" s="92">
        <f t="shared" si="15"/>
        <v>135</v>
      </c>
      <c r="K115" s="92"/>
      <c r="L115" s="133"/>
      <c r="M115" s="91" t="s">
        <v>1</v>
      </c>
      <c r="N115" s="92" t="s">
        <v>733</v>
      </c>
      <c r="O115" s="92">
        <f t="shared" si="11"/>
        <v>19</v>
      </c>
      <c r="P115" s="92"/>
      <c r="Q115" s="92"/>
      <c r="R115" s="92"/>
      <c r="S115" s="92"/>
      <c r="T115" s="92"/>
      <c r="U115" s="94" t="s">
        <v>734</v>
      </c>
      <c r="V115" s="76"/>
      <c r="W115" s="76"/>
    </row>
    <row r="116" spans="1:23" ht="12.75" customHeight="1">
      <c r="A116" s="91">
        <f t="shared" si="12"/>
        <v>334</v>
      </c>
      <c r="B116" s="99" t="s">
        <v>735</v>
      </c>
      <c r="C116" s="92" t="s">
        <v>374</v>
      </c>
      <c r="D116" s="96" t="s">
        <v>375</v>
      </c>
      <c r="E116" s="102" t="s">
        <v>736</v>
      </c>
      <c r="F116" s="93">
        <f t="shared" si="13"/>
        <v>124</v>
      </c>
      <c r="G116" s="92" t="s">
        <v>737</v>
      </c>
      <c r="H116" s="92">
        <f t="shared" si="14"/>
        <v>104</v>
      </c>
      <c r="I116" s="92" t="s">
        <v>738</v>
      </c>
      <c r="J116" s="92">
        <f t="shared" si="15"/>
        <v>60</v>
      </c>
      <c r="K116" s="92"/>
      <c r="L116" s="133"/>
      <c r="M116" s="91" t="s">
        <v>1</v>
      </c>
      <c r="N116" s="92" t="s">
        <v>739</v>
      </c>
      <c r="O116" s="92">
        <f t="shared" si="11"/>
        <v>46</v>
      </c>
      <c r="P116" s="92"/>
      <c r="Q116" s="92"/>
      <c r="R116" s="92"/>
      <c r="S116" s="92"/>
      <c r="T116" s="92"/>
      <c r="U116" s="94" t="s">
        <v>740</v>
      </c>
      <c r="V116" s="76"/>
      <c r="W116" s="76"/>
    </row>
    <row r="117" spans="1:23" ht="12.75" customHeight="1">
      <c r="A117" s="91">
        <f t="shared" si="12"/>
        <v>291</v>
      </c>
      <c r="B117" s="96" t="s">
        <v>741</v>
      </c>
      <c r="C117" s="92" t="s">
        <v>107</v>
      </c>
      <c r="D117" s="96" t="s">
        <v>436</v>
      </c>
      <c r="E117" s="102" t="s">
        <v>742</v>
      </c>
      <c r="F117" s="93">
        <f t="shared" si="13"/>
        <v>154</v>
      </c>
      <c r="G117" s="92" t="s">
        <v>743</v>
      </c>
      <c r="H117" s="92">
        <f t="shared" si="14"/>
        <v>45</v>
      </c>
      <c r="I117" s="92" t="s">
        <v>744</v>
      </c>
      <c r="J117" s="92">
        <f t="shared" si="15"/>
        <v>66</v>
      </c>
      <c r="K117" s="92"/>
      <c r="L117" s="133"/>
      <c r="M117" s="91" t="s">
        <v>1</v>
      </c>
      <c r="N117" s="92" t="s">
        <v>745</v>
      </c>
      <c r="O117" s="92">
        <f t="shared" si="11"/>
        <v>26</v>
      </c>
      <c r="P117" s="92"/>
      <c r="Q117" s="92"/>
      <c r="R117" s="92"/>
      <c r="S117" s="92"/>
      <c r="T117" s="92"/>
      <c r="U117" s="94" t="s">
        <v>746</v>
      </c>
      <c r="V117" s="76"/>
      <c r="W117" s="76"/>
    </row>
    <row r="118" spans="1:22" ht="12.75" customHeight="1">
      <c r="A118" s="91">
        <f t="shared" si="12"/>
        <v>252</v>
      </c>
      <c r="B118" s="62" t="s">
        <v>747</v>
      </c>
      <c r="C118" s="63" t="s">
        <v>121</v>
      </c>
      <c r="D118" s="125" t="s">
        <v>408</v>
      </c>
      <c r="E118" s="102" t="s">
        <v>748</v>
      </c>
      <c r="F118" s="104">
        <f t="shared" si="13"/>
        <v>120</v>
      </c>
      <c r="G118" s="102" t="s">
        <v>749</v>
      </c>
      <c r="H118" s="92">
        <f t="shared" si="14"/>
        <v>53</v>
      </c>
      <c r="I118" s="102" t="s">
        <v>426</v>
      </c>
      <c r="J118" s="92">
        <f t="shared" si="15"/>
        <v>44</v>
      </c>
      <c r="K118" s="102"/>
      <c r="L118" s="85"/>
      <c r="M118" s="134" t="s">
        <v>1</v>
      </c>
      <c r="N118" s="102" t="s">
        <v>750</v>
      </c>
      <c r="O118" s="92">
        <f t="shared" si="11"/>
        <v>35</v>
      </c>
      <c r="P118" s="102"/>
      <c r="Q118" s="102"/>
      <c r="R118" s="102"/>
      <c r="S118" s="102"/>
      <c r="T118" s="102"/>
      <c r="U118" s="94" t="s">
        <v>751</v>
      </c>
      <c r="V118" s="76"/>
    </row>
    <row r="119" spans="1:22" ht="12.75" customHeight="1">
      <c r="A119" s="91">
        <f t="shared" si="12"/>
        <v>221</v>
      </c>
      <c r="B119" s="96" t="s">
        <v>752</v>
      </c>
      <c r="C119" s="92" t="s">
        <v>107</v>
      </c>
      <c r="D119" s="96" t="s">
        <v>436</v>
      </c>
      <c r="E119" s="92" t="s">
        <v>680</v>
      </c>
      <c r="F119" s="93">
        <f t="shared" si="13"/>
        <v>103</v>
      </c>
      <c r="G119" s="92" t="s">
        <v>721</v>
      </c>
      <c r="H119" s="92">
        <f t="shared" si="14"/>
        <v>49</v>
      </c>
      <c r="I119" s="92" t="s">
        <v>753</v>
      </c>
      <c r="J119" s="92">
        <f t="shared" si="15"/>
        <v>4</v>
      </c>
      <c r="K119" s="92"/>
      <c r="L119" s="133"/>
      <c r="M119" s="91" t="s">
        <v>1</v>
      </c>
      <c r="N119" s="92" t="s">
        <v>754</v>
      </c>
      <c r="O119" s="92">
        <f t="shared" si="11"/>
        <v>65</v>
      </c>
      <c r="P119" s="92"/>
      <c r="Q119" s="92"/>
      <c r="R119" s="92"/>
      <c r="S119" s="92"/>
      <c r="T119" s="92"/>
      <c r="U119" s="94" t="s">
        <v>755</v>
      </c>
      <c r="V119" s="76"/>
    </row>
    <row r="120" spans="1:22" ht="12.75" customHeight="1" thickBot="1">
      <c r="A120" s="107">
        <f t="shared" si="12"/>
        <v>457</v>
      </c>
      <c r="B120" s="108" t="s">
        <v>756</v>
      </c>
      <c r="C120" s="109">
        <v>2007</v>
      </c>
      <c r="D120" s="128" t="s">
        <v>368</v>
      </c>
      <c r="E120" s="110" t="s">
        <v>633</v>
      </c>
      <c r="F120" s="111">
        <f t="shared" si="13"/>
        <v>267</v>
      </c>
      <c r="G120" s="110" t="s">
        <v>757</v>
      </c>
      <c r="H120" s="110">
        <f t="shared" si="14"/>
        <v>89</v>
      </c>
      <c r="I120" s="110" t="s">
        <v>758</v>
      </c>
      <c r="J120" s="110">
        <f t="shared" si="15"/>
        <v>101</v>
      </c>
      <c r="K120" s="110"/>
      <c r="L120" s="139"/>
      <c r="M120" s="107" t="s">
        <v>1</v>
      </c>
      <c r="N120" s="110" t="s">
        <v>759</v>
      </c>
      <c r="O120" s="110" t="s">
        <v>103</v>
      </c>
      <c r="P120" s="110"/>
      <c r="Q120" s="110"/>
      <c r="R120" s="110"/>
      <c r="S120" s="110"/>
      <c r="T120" s="110"/>
      <c r="U120" s="112"/>
      <c r="V120" s="76"/>
    </row>
    <row r="121" spans="1:22" ht="20.25">
      <c r="A121" s="201" t="s">
        <v>1020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76"/>
    </row>
    <row r="122" spans="1:22" ht="7.5" customHeight="1" thickBot="1">
      <c r="A122" s="113"/>
      <c r="B122" s="113"/>
      <c r="C122" s="113"/>
      <c r="D122" s="129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6"/>
      <c r="Q122" s="117"/>
      <c r="R122" s="117"/>
      <c r="S122" s="117"/>
      <c r="T122" s="92"/>
      <c r="U122" s="76"/>
      <c r="V122" s="76"/>
    </row>
    <row r="123" spans="1:22" ht="13.5" thickBot="1">
      <c r="A123" s="81" t="s">
        <v>347</v>
      </c>
      <c r="B123" s="82" t="s">
        <v>348</v>
      </c>
      <c r="C123" s="82" t="s">
        <v>349</v>
      </c>
      <c r="D123" s="123" t="s">
        <v>350</v>
      </c>
      <c r="E123" s="82" t="s">
        <v>351</v>
      </c>
      <c r="F123" s="82" t="s">
        <v>352</v>
      </c>
      <c r="G123" s="82" t="s">
        <v>353</v>
      </c>
      <c r="H123" s="82" t="s">
        <v>352</v>
      </c>
      <c r="I123" s="82" t="s">
        <v>354</v>
      </c>
      <c r="J123" s="82" t="s">
        <v>352</v>
      </c>
      <c r="K123" s="82"/>
      <c r="L123" s="82"/>
      <c r="M123" s="197" t="s">
        <v>355</v>
      </c>
      <c r="N123" s="198"/>
      <c r="O123" s="82" t="s">
        <v>352</v>
      </c>
      <c r="P123" s="83"/>
      <c r="Q123" s="84"/>
      <c r="R123" s="84"/>
      <c r="S123" s="84"/>
      <c r="T123" s="85"/>
      <c r="U123" s="86" t="s">
        <v>356</v>
      </c>
      <c r="V123" s="76"/>
    </row>
    <row r="124" spans="1:26" ht="12.75" customHeight="1">
      <c r="A124" s="91">
        <f aca="true" t="shared" si="16" ref="A124:A187">SUM(F124+H124+J124+L124+O124)</f>
        <v>1404</v>
      </c>
      <c r="B124" s="70" t="s">
        <v>235</v>
      </c>
      <c r="C124" s="118" t="s">
        <v>107</v>
      </c>
      <c r="D124" s="130" t="s">
        <v>357</v>
      </c>
      <c r="E124" s="88" t="s">
        <v>760</v>
      </c>
      <c r="F124" s="89">
        <f aca="true" t="shared" si="17" ref="F124:F187">IF(E124&lt;&gt;0,INT(58.015*(11.5-E124)^1.81),0)</f>
        <v>354</v>
      </c>
      <c r="G124" s="88" t="s">
        <v>761</v>
      </c>
      <c r="H124" s="88">
        <f aca="true" t="shared" si="18" ref="H124:H187">IF(G124&lt;&gt;0,INT(0.14354*((G124*100)-220)^1.4),0)</f>
        <v>254</v>
      </c>
      <c r="I124" s="88" t="s">
        <v>762</v>
      </c>
      <c r="J124" s="88">
        <f aca="true" t="shared" si="19" ref="J124:J187">IF(I124&lt;&gt;0,INT(5.33*(I124-10)^1.1),0)</f>
        <v>272</v>
      </c>
      <c r="K124" s="88"/>
      <c r="L124" s="88">
        <f>IF(K124&lt;&gt;0,INT(5.33*(K124-10)^1.1),0)</f>
        <v>0</v>
      </c>
      <c r="M124" s="88" t="s">
        <v>35</v>
      </c>
      <c r="N124" s="88" t="s">
        <v>763</v>
      </c>
      <c r="O124" s="92">
        <f aca="true" t="shared" si="20" ref="O124:O187">IF(M124+N124&lt;&gt;0,INT(0.19889*(185-((M124*60)+N124))^1.88),0)</f>
        <v>524</v>
      </c>
      <c r="P124" s="88"/>
      <c r="Q124" s="88"/>
      <c r="R124" s="88"/>
      <c r="S124" s="88"/>
      <c r="T124" s="88"/>
      <c r="U124" s="90" t="s">
        <v>0</v>
      </c>
      <c r="V124" s="76" t="s">
        <v>62</v>
      </c>
      <c r="W124" s="76"/>
      <c r="X124" s="76"/>
      <c r="Y124" s="76"/>
      <c r="Z124" s="76"/>
    </row>
    <row r="125" spans="1:26" ht="12.75" customHeight="1">
      <c r="A125" s="91">
        <f t="shared" si="16"/>
        <v>1229</v>
      </c>
      <c r="B125" s="95" t="s">
        <v>238</v>
      </c>
      <c r="C125" s="92" t="s">
        <v>107</v>
      </c>
      <c r="D125" s="124" t="s">
        <v>368</v>
      </c>
      <c r="E125" s="92" t="s">
        <v>764</v>
      </c>
      <c r="F125" s="93">
        <f t="shared" si="17"/>
        <v>302</v>
      </c>
      <c r="G125" s="92" t="s">
        <v>359</v>
      </c>
      <c r="H125" s="92">
        <f t="shared" si="18"/>
        <v>185</v>
      </c>
      <c r="I125" s="92" t="s">
        <v>765</v>
      </c>
      <c r="J125" s="92">
        <f t="shared" si="19"/>
        <v>186</v>
      </c>
      <c r="K125" s="92"/>
      <c r="L125" s="92"/>
      <c r="M125" s="92" t="s">
        <v>35</v>
      </c>
      <c r="N125" s="92" t="s">
        <v>766</v>
      </c>
      <c r="O125" s="92">
        <f t="shared" si="20"/>
        <v>556</v>
      </c>
      <c r="P125" s="92"/>
      <c r="Q125" s="92"/>
      <c r="R125" s="92"/>
      <c r="S125" s="92"/>
      <c r="T125" s="92"/>
      <c r="U125" s="94" t="s">
        <v>55</v>
      </c>
      <c r="V125" s="76" t="s">
        <v>86</v>
      </c>
      <c r="W125" s="76"/>
      <c r="X125" s="76"/>
      <c r="Y125" s="76"/>
      <c r="Z125" s="76"/>
    </row>
    <row r="126" spans="1:26" ht="12.75" customHeight="1">
      <c r="A126" s="91">
        <f t="shared" si="16"/>
        <v>1215</v>
      </c>
      <c r="B126" s="119" t="s">
        <v>767</v>
      </c>
      <c r="C126" s="120" t="s">
        <v>107</v>
      </c>
      <c r="D126" s="125" t="s">
        <v>408</v>
      </c>
      <c r="E126" s="92" t="s">
        <v>363</v>
      </c>
      <c r="F126" s="93">
        <f t="shared" si="17"/>
        <v>255</v>
      </c>
      <c r="G126" s="92" t="s">
        <v>768</v>
      </c>
      <c r="H126" s="92">
        <f t="shared" si="18"/>
        <v>245</v>
      </c>
      <c r="I126" s="92" t="s">
        <v>769</v>
      </c>
      <c r="J126" s="92">
        <f t="shared" si="19"/>
        <v>163</v>
      </c>
      <c r="K126" s="92"/>
      <c r="L126" s="92"/>
      <c r="M126" s="92" t="s">
        <v>35</v>
      </c>
      <c r="N126" s="92" t="s">
        <v>770</v>
      </c>
      <c r="O126" s="92">
        <f t="shared" si="20"/>
        <v>552</v>
      </c>
      <c r="P126" s="92"/>
      <c r="Q126" s="92"/>
      <c r="R126" s="92"/>
      <c r="S126" s="92"/>
      <c r="T126" s="92"/>
      <c r="U126" s="94" t="s">
        <v>56</v>
      </c>
      <c r="V126" s="76" t="s">
        <v>85</v>
      </c>
      <c r="W126" s="76"/>
      <c r="X126" s="76"/>
      <c r="Y126" s="76"/>
      <c r="Z126" s="76"/>
    </row>
    <row r="127" spans="1:26" ht="12.75" customHeight="1">
      <c r="A127" s="91">
        <f t="shared" si="16"/>
        <v>1176</v>
      </c>
      <c r="B127" s="96" t="s">
        <v>771</v>
      </c>
      <c r="C127" s="92" t="s">
        <v>107</v>
      </c>
      <c r="D127" s="98" t="s">
        <v>422</v>
      </c>
      <c r="E127" s="92" t="s">
        <v>772</v>
      </c>
      <c r="F127" s="93">
        <f t="shared" si="17"/>
        <v>268</v>
      </c>
      <c r="G127" s="92" t="s">
        <v>773</v>
      </c>
      <c r="H127" s="92">
        <f t="shared" si="18"/>
        <v>255</v>
      </c>
      <c r="I127" s="92" t="s">
        <v>774</v>
      </c>
      <c r="J127" s="92">
        <f t="shared" si="19"/>
        <v>202</v>
      </c>
      <c r="K127" s="92"/>
      <c r="L127" s="92"/>
      <c r="M127" s="92" t="s">
        <v>1</v>
      </c>
      <c r="N127" s="92" t="s">
        <v>775</v>
      </c>
      <c r="O127" s="92">
        <f t="shared" si="20"/>
        <v>451</v>
      </c>
      <c r="P127" s="92"/>
      <c r="Q127" s="92"/>
      <c r="R127" s="92"/>
      <c r="S127" s="92"/>
      <c r="T127" s="92"/>
      <c r="U127" s="94" t="s">
        <v>57</v>
      </c>
      <c r="V127" s="76" t="s">
        <v>84</v>
      </c>
      <c r="W127" s="76"/>
      <c r="X127" s="76"/>
      <c r="Y127" s="76"/>
      <c r="Z127" s="76"/>
    </row>
    <row r="128" spans="1:26" ht="12.75" customHeight="1">
      <c r="A128" s="91">
        <f t="shared" si="16"/>
        <v>1031</v>
      </c>
      <c r="B128" s="62" t="s">
        <v>246</v>
      </c>
      <c r="C128" s="63" t="s">
        <v>107</v>
      </c>
      <c r="D128" s="125" t="s">
        <v>408</v>
      </c>
      <c r="E128" s="92" t="s">
        <v>776</v>
      </c>
      <c r="F128" s="93">
        <f t="shared" si="17"/>
        <v>270</v>
      </c>
      <c r="G128" s="92" t="s">
        <v>777</v>
      </c>
      <c r="H128" s="92">
        <f t="shared" si="18"/>
        <v>240</v>
      </c>
      <c r="I128" s="92" t="s">
        <v>778</v>
      </c>
      <c r="J128" s="92">
        <f t="shared" si="19"/>
        <v>125</v>
      </c>
      <c r="K128" s="92"/>
      <c r="L128" s="92"/>
      <c r="M128" s="92" t="s">
        <v>1</v>
      </c>
      <c r="N128" s="92" t="s">
        <v>779</v>
      </c>
      <c r="O128" s="92">
        <f t="shared" si="20"/>
        <v>396</v>
      </c>
      <c r="P128" s="92"/>
      <c r="Q128" s="92"/>
      <c r="R128" s="92"/>
      <c r="S128" s="92"/>
      <c r="T128" s="92"/>
      <c r="U128" s="94" t="s">
        <v>58</v>
      </c>
      <c r="V128" s="76" t="s">
        <v>76</v>
      </c>
      <c r="W128" s="76"/>
      <c r="X128" s="76"/>
      <c r="Y128" s="76"/>
      <c r="Z128" s="76"/>
    </row>
    <row r="129" spans="1:26" ht="12.75" customHeight="1">
      <c r="A129" s="91">
        <f t="shared" si="16"/>
        <v>1027</v>
      </c>
      <c r="B129" s="95" t="s">
        <v>242</v>
      </c>
      <c r="C129" s="92" t="s">
        <v>107</v>
      </c>
      <c r="D129" s="125" t="s">
        <v>450</v>
      </c>
      <c r="E129" s="92" t="s">
        <v>593</v>
      </c>
      <c r="F129" s="93">
        <f t="shared" si="17"/>
        <v>148</v>
      </c>
      <c r="G129" s="92" t="s">
        <v>780</v>
      </c>
      <c r="H129" s="92">
        <f t="shared" si="18"/>
        <v>155</v>
      </c>
      <c r="I129" s="92" t="s">
        <v>781</v>
      </c>
      <c r="J129" s="92">
        <f t="shared" si="19"/>
        <v>145</v>
      </c>
      <c r="K129" s="92"/>
      <c r="L129" s="92"/>
      <c r="M129" s="92" t="s">
        <v>35</v>
      </c>
      <c r="N129" s="92" t="s">
        <v>782</v>
      </c>
      <c r="O129" s="92">
        <f t="shared" si="20"/>
        <v>579</v>
      </c>
      <c r="P129" s="92"/>
      <c r="Q129" s="92"/>
      <c r="R129" s="92"/>
      <c r="S129" s="92"/>
      <c r="T129" s="92"/>
      <c r="U129" s="94" t="s">
        <v>59</v>
      </c>
      <c r="V129" s="76" t="s">
        <v>83</v>
      </c>
      <c r="X129" s="76"/>
      <c r="Y129" s="76"/>
      <c r="Z129" s="76"/>
    </row>
    <row r="130" spans="1:26" ht="12.75" customHeight="1">
      <c r="A130" s="91">
        <f t="shared" si="16"/>
        <v>980</v>
      </c>
      <c r="B130" s="60" t="s">
        <v>240</v>
      </c>
      <c r="C130" s="74" t="s">
        <v>107</v>
      </c>
      <c r="D130" s="98" t="s">
        <v>357</v>
      </c>
      <c r="E130" s="92" t="s">
        <v>783</v>
      </c>
      <c r="F130" s="93">
        <f t="shared" si="17"/>
        <v>187</v>
      </c>
      <c r="G130" s="92" t="s">
        <v>784</v>
      </c>
      <c r="H130" s="92">
        <f t="shared" si="18"/>
        <v>173</v>
      </c>
      <c r="I130" s="92" t="s">
        <v>785</v>
      </c>
      <c r="J130" s="92">
        <f t="shared" si="19"/>
        <v>198</v>
      </c>
      <c r="K130" s="92"/>
      <c r="L130" s="92"/>
      <c r="M130" s="92" t="s">
        <v>1</v>
      </c>
      <c r="N130" s="92" t="s">
        <v>786</v>
      </c>
      <c r="O130" s="92">
        <f t="shared" si="20"/>
        <v>422</v>
      </c>
      <c r="P130" s="92"/>
      <c r="Q130" s="92"/>
      <c r="R130" s="92"/>
      <c r="S130" s="92"/>
      <c r="T130" s="92"/>
      <c r="U130" s="94" t="s">
        <v>60</v>
      </c>
      <c r="V130" s="76" t="s">
        <v>70</v>
      </c>
      <c r="W130" s="76"/>
      <c r="X130" s="76"/>
      <c r="Y130" s="76"/>
      <c r="Z130" s="76"/>
    </row>
    <row r="131" spans="1:26" ht="12.75" customHeight="1">
      <c r="A131" s="91">
        <f t="shared" si="16"/>
        <v>970</v>
      </c>
      <c r="B131" s="97" t="s">
        <v>248</v>
      </c>
      <c r="C131" s="92" t="s">
        <v>374</v>
      </c>
      <c r="D131" s="125" t="s">
        <v>375</v>
      </c>
      <c r="E131" s="92" t="s">
        <v>787</v>
      </c>
      <c r="F131" s="93">
        <f t="shared" si="17"/>
        <v>229</v>
      </c>
      <c r="G131" s="92" t="s">
        <v>788</v>
      </c>
      <c r="H131" s="92">
        <f t="shared" si="18"/>
        <v>193</v>
      </c>
      <c r="I131" s="92" t="s">
        <v>789</v>
      </c>
      <c r="J131" s="92">
        <f t="shared" si="19"/>
        <v>164</v>
      </c>
      <c r="K131" s="92"/>
      <c r="L131" s="92"/>
      <c r="M131" s="92" t="s">
        <v>1</v>
      </c>
      <c r="N131" s="92" t="s">
        <v>790</v>
      </c>
      <c r="O131" s="92">
        <f t="shared" si="20"/>
        <v>384</v>
      </c>
      <c r="P131" s="92"/>
      <c r="Q131" s="92"/>
      <c r="R131" s="92"/>
      <c r="S131" s="92"/>
      <c r="T131" s="92"/>
      <c r="U131" s="94" t="s">
        <v>61</v>
      </c>
      <c r="V131" s="76" t="s">
        <v>71</v>
      </c>
      <c r="W131" s="76"/>
      <c r="X131" s="76"/>
      <c r="Y131" s="76"/>
      <c r="Z131" s="76"/>
    </row>
    <row r="132" spans="1:26" ht="12.75" customHeight="1">
      <c r="A132" s="91">
        <f t="shared" si="16"/>
        <v>918</v>
      </c>
      <c r="B132" s="71" t="s">
        <v>256</v>
      </c>
      <c r="C132" s="74" t="s">
        <v>107</v>
      </c>
      <c r="D132" s="98" t="s">
        <v>357</v>
      </c>
      <c r="E132" s="92" t="s">
        <v>791</v>
      </c>
      <c r="F132" s="93">
        <f t="shared" si="17"/>
        <v>309</v>
      </c>
      <c r="G132" s="92" t="s">
        <v>447</v>
      </c>
      <c r="H132" s="92">
        <f t="shared" si="18"/>
        <v>115</v>
      </c>
      <c r="I132" s="92" t="s">
        <v>792</v>
      </c>
      <c r="J132" s="92">
        <f t="shared" si="19"/>
        <v>143</v>
      </c>
      <c r="K132" s="92"/>
      <c r="L132" s="92"/>
      <c r="M132" s="92" t="s">
        <v>1</v>
      </c>
      <c r="N132" s="92" t="s">
        <v>793</v>
      </c>
      <c r="O132" s="92">
        <f t="shared" si="20"/>
        <v>351</v>
      </c>
      <c r="P132" s="92"/>
      <c r="Q132" s="92"/>
      <c r="R132" s="92"/>
      <c r="S132" s="92"/>
      <c r="T132" s="92"/>
      <c r="U132" s="94" t="s">
        <v>63</v>
      </c>
      <c r="V132" s="76" t="s">
        <v>77</v>
      </c>
      <c r="W132" s="76"/>
      <c r="X132" s="76"/>
      <c r="Y132" s="76"/>
      <c r="Z132" s="76"/>
    </row>
    <row r="133" spans="1:26" ht="12.75" customHeight="1">
      <c r="A133" s="91">
        <f t="shared" si="16"/>
        <v>915</v>
      </c>
      <c r="B133" s="62" t="s">
        <v>794</v>
      </c>
      <c r="C133" s="63" t="s">
        <v>107</v>
      </c>
      <c r="D133" s="125" t="s">
        <v>408</v>
      </c>
      <c r="E133" s="92" t="s">
        <v>795</v>
      </c>
      <c r="F133" s="93">
        <f t="shared" si="17"/>
        <v>156</v>
      </c>
      <c r="G133" s="92" t="s">
        <v>796</v>
      </c>
      <c r="H133" s="92">
        <f t="shared" si="18"/>
        <v>199</v>
      </c>
      <c r="I133" s="92" t="s">
        <v>797</v>
      </c>
      <c r="J133" s="92">
        <f t="shared" si="19"/>
        <v>173</v>
      </c>
      <c r="K133" s="92"/>
      <c r="L133" s="92"/>
      <c r="M133" s="92" t="s">
        <v>1</v>
      </c>
      <c r="N133" s="92" t="s">
        <v>798</v>
      </c>
      <c r="O133" s="92">
        <f t="shared" si="20"/>
        <v>387</v>
      </c>
      <c r="P133" s="92"/>
      <c r="Q133" s="92"/>
      <c r="R133" s="92"/>
      <c r="S133" s="92"/>
      <c r="T133" s="92"/>
      <c r="U133" s="94" t="s">
        <v>64</v>
      </c>
      <c r="V133" s="76" t="s">
        <v>72</v>
      </c>
      <c r="W133" s="76"/>
      <c r="X133" s="76"/>
      <c r="Y133" s="76"/>
      <c r="Z133" s="76"/>
    </row>
    <row r="134" spans="1:26" ht="12.75" customHeight="1">
      <c r="A134" s="91">
        <f t="shared" si="16"/>
        <v>906</v>
      </c>
      <c r="B134" s="95" t="s">
        <v>799</v>
      </c>
      <c r="C134" s="92" t="s">
        <v>107</v>
      </c>
      <c r="D134" s="125" t="s">
        <v>422</v>
      </c>
      <c r="E134" s="92" t="s">
        <v>800</v>
      </c>
      <c r="F134" s="93">
        <f t="shared" si="17"/>
        <v>218</v>
      </c>
      <c r="G134" s="92" t="s">
        <v>801</v>
      </c>
      <c r="H134" s="92">
        <f t="shared" si="18"/>
        <v>159</v>
      </c>
      <c r="I134" s="92" t="s">
        <v>802</v>
      </c>
      <c r="J134" s="92">
        <f t="shared" si="19"/>
        <v>127</v>
      </c>
      <c r="K134" s="92"/>
      <c r="L134" s="92"/>
      <c r="M134" s="92" t="s">
        <v>1</v>
      </c>
      <c r="N134" s="92" t="s">
        <v>803</v>
      </c>
      <c r="O134" s="92">
        <f t="shared" si="20"/>
        <v>402</v>
      </c>
      <c r="P134" s="92"/>
      <c r="Q134" s="92"/>
      <c r="R134" s="92"/>
      <c r="S134" s="92"/>
      <c r="T134" s="92"/>
      <c r="U134" s="94" t="s">
        <v>65</v>
      </c>
      <c r="V134" s="76" t="s">
        <v>73</v>
      </c>
      <c r="W134" s="76"/>
      <c r="X134" s="76"/>
      <c r="Y134" s="76"/>
      <c r="Z134" s="76"/>
    </row>
    <row r="135" spans="1:26" ht="12.75" customHeight="1">
      <c r="A135" s="91">
        <f t="shared" si="16"/>
        <v>872</v>
      </c>
      <c r="B135" s="60" t="s">
        <v>254</v>
      </c>
      <c r="C135" s="74" t="s">
        <v>107</v>
      </c>
      <c r="D135" s="98" t="s">
        <v>357</v>
      </c>
      <c r="E135" s="92" t="s">
        <v>376</v>
      </c>
      <c r="F135" s="93">
        <f t="shared" si="17"/>
        <v>158</v>
      </c>
      <c r="G135" s="92" t="s">
        <v>804</v>
      </c>
      <c r="H135" s="92">
        <f t="shared" si="18"/>
        <v>146</v>
      </c>
      <c r="I135" s="92" t="s">
        <v>805</v>
      </c>
      <c r="J135" s="92">
        <f t="shared" si="19"/>
        <v>172</v>
      </c>
      <c r="K135" s="92"/>
      <c r="L135" s="92"/>
      <c r="M135" s="92" t="s">
        <v>1</v>
      </c>
      <c r="N135" s="92" t="s">
        <v>806</v>
      </c>
      <c r="O135" s="92">
        <f t="shared" si="20"/>
        <v>396</v>
      </c>
      <c r="P135" s="92"/>
      <c r="Q135" s="92"/>
      <c r="R135" s="92"/>
      <c r="S135" s="92"/>
      <c r="T135" s="92"/>
      <c r="U135" s="94" t="s">
        <v>66</v>
      </c>
      <c r="V135" s="76" t="s">
        <v>37</v>
      </c>
      <c r="W135" s="76"/>
      <c r="X135" s="76"/>
      <c r="Y135" s="76"/>
      <c r="Z135" s="76"/>
    </row>
    <row r="136" spans="1:26" ht="12.75" customHeight="1">
      <c r="A136" s="91">
        <f t="shared" si="16"/>
        <v>871</v>
      </c>
      <c r="B136" s="96" t="s">
        <v>807</v>
      </c>
      <c r="C136" s="92" t="s">
        <v>107</v>
      </c>
      <c r="D136" s="98" t="s">
        <v>808</v>
      </c>
      <c r="E136" s="92" t="s">
        <v>409</v>
      </c>
      <c r="F136" s="93">
        <f t="shared" si="17"/>
        <v>203</v>
      </c>
      <c r="G136" s="92" t="s">
        <v>809</v>
      </c>
      <c r="H136" s="92">
        <f t="shared" si="18"/>
        <v>177</v>
      </c>
      <c r="I136" s="92" t="s">
        <v>810</v>
      </c>
      <c r="J136" s="92">
        <f t="shared" si="19"/>
        <v>162</v>
      </c>
      <c r="K136" s="92"/>
      <c r="L136" s="92"/>
      <c r="M136" s="92" t="s">
        <v>1</v>
      </c>
      <c r="N136" s="92" t="s">
        <v>811</v>
      </c>
      <c r="O136" s="92">
        <f t="shared" si="20"/>
        <v>329</v>
      </c>
      <c r="P136" s="92"/>
      <c r="Q136" s="92"/>
      <c r="R136" s="92"/>
      <c r="S136" s="92"/>
      <c r="T136" s="92"/>
      <c r="U136" s="94" t="s">
        <v>11</v>
      </c>
      <c r="V136" s="76" t="s">
        <v>78</v>
      </c>
      <c r="X136" s="76"/>
      <c r="Y136" s="76"/>
      <c r="Z136" s="76"/>
    </row>
    <row r="137" spans="1:26" ht="12.75" customHeight="1">
      <c r="A137" s="91">
        <f t="shared" si="16"/>
        <v>850</v>
      </c>
      <c r="B137" s="98" t="s">
        <v>252</v>
      </c>
      <c r="C137" s="92" t="s">
        <v>107</v>
      </c>
      <c r="D137" s="98" t="s">
        <v>357</v>
      </c>
      <c r="E137" s="92" t="s">
        <v>431</v>
      </c>
      <c r="F137" s="93">
        <f t="shared" si="17"/>
        <v>185</v>
      </c>
      <c r="G137" s="92" t="s">
        <v>812</v>
      </c>
      <c r="H137" s="92">
        <f t="shared" si="18"/>
        <v>164</v>
      </c>
      <c r="I137" s="92" t="s">
        <v>813</v>
      </c>
      <c r="J137" s="92">
        <f t="shared" si="19"/>
        <v>135</v>
      </c>
      <c r="K137" s="92"/>
      <c r="L137" s="92"/>
      <c r="M137" s="92" t="s">
        <v>1</v>
      </c>
      <c r="N137" s="92" t="s">
        <v>814</v>
      </c>
      <c r="O137" s="92">
        <f t="shared" si="20"/>
        <v>366</v>
      </c>
      <c r="P137" s="92"/>
      <c r="Q137" s="92"/>
      <c r="R137" s="92"/>
      <c r="S137" s="92"/>
      <c r="T137" s="92"/>
      <c r="U137" s="94" t="s">
        <v>12</v>
      </c>
      <c r="V137" s="76" t="s">
        <v>79</v>
      </c>
      <c r="W137" s="76"/>
      <c r="X137" s="76"/>
      <c r="Y137" s="76"/>
      <c r="Z137" s="76"/>
    </row>
    <row r="138" spans="1:26" ht="12.75" customHeight="1">
      <c r="A138" s="91">
        <f t="shared" si="16"/>
        <v>835</v>
      </c>
      <c r="B138" s="95" t="s">
        <v>815</v>
      </c>
      <c r="C138" s="92" t="s">
        <v>121</v>
      </c>
      <c r="D138" s="125" t="s">
        <v>450</v>
      </c>
      <c r="E138" s="92" t="s">
        <v>816</v>
      </c>
      <c r="F138" s="93">
        <f t="shared" si="17"/>
        <v>149</v>
      </c>
      <c r="G138" s="92" t="s">
        <v>438</v>
      </c>
      <c r="H138" s="92">
        <f t="shared" si="18"/>
        <v>122</v>
      </c>
      <c r="I138" s="92" t="s">
        <v>817</v>
      </c>
      <c r="J138" s="92">
        <f t="shared" si="19"/>
        <v>163</v>
      </c>
      <c r="K138" s="92"/>
      <c r="L138" s="92"/>
      <c r="M138" s="92" t="s">
        <v>1</v>
      </c>
      <c r="N138" s="92" t="s">
        <v>818</v>
      </c>
      <c r="O138" s="92">
        <f t="shared" si="20"/>
        <v>401</v>
      </c>
      <c r="P138" s="92"/>
      <c r="Q138" s="92"/>
      <c r="R138" s="92"/>
      <c r="S138" s="92"/>
      <c r="T138" s="92"/>
      <c r="U138" s="94" t="s">
        <v>13</v>
      </c>
      <c r="V138" s="76" t="s">
        <v>74</v>
      </c>
      <c r="W138" s="76"/>
      <c r="X138" s="76"/>
      <c r="Y138" s="76"/>
      <c r="Z138" s="76"/>
    </row>
    <row r="139" spans="1:26" ht="12.75" customHeight="1">
      <c r="A139" s="91">
        <f t="shared" si="16"/>
        <v>827</v>
      </c>
      <c r="B139" s="97" t="s">
        <v>251</v>
      </c>
      <c r="C139" s="92" t="s">
        <v>374</v>
      </c>
      <c r="D139" s="125" t="s">
        <v>375</v>
      </c>
      <c r="E139" s="92" t="s">
        <v>783</v>
      </c>
      <c r="F139" s="93">
        <f t="shared" si="17"/>
        <v>187</v>
      </c>
      <c r="G139" s="92" t="s">
        <v>382</v>
      </c>
      <c r="H139" s="92">
        <f t="shared" si="18"/>
        <v>136</v>
      </c>
      <c r="I139" s="92" t="s">
        <v>819</v>
      </c>
      <c r="J139" s="92">
        <f t="shared" si="19"/>
        <v>119</v>
      </c>
      <c r="K139" s="92"/>
      <c r="L139" s="92"/>
      <c r="M139" s="92" t="s">
        <v>1</v>
      </c>
      <c r="N139" s="92" t="s">
        <v>820</v>
      </c>
      <c r="O139" s="92">
        <f t="shared" si="20"/>
        <v>385</v>
      </c>
      <c r="P139" s="92"/>
      <c r="Q139" s="92"/>
      <c r="R139" s="92"/>
      <c r="S139" s="92"/>
      <c r="T139" s="92"/>
      <c r="U139" s="94" t="s">
        <v>14</v>
      </c>
      <c r="V139" s="76" t="s">
        <v>81</v>
      </c>
      <c r="W139" s="76"/>
      <c r="X139" s="76"/>
      <c r="Y139" s="76"/>
      <c r="Z139" s="76"/>
    </row>
    <row r="140" spans="1:26" ht="12.75" customHeight="1">
      <c r="A140" s="91">
        <f t="shared" si="16"/>
        <v>801</v>
      </c>
      <c r="B140" s="97" t="s">
        <v>272</v>
      </c>
      <c r="C140" s="92" t="s">
        <v>374</v>
      </c>
      <c r="D140" s="125" t="s">
        <v>375</v>
      </c>
      <c r="E140" s="92" t="s">
        <v>821</v>
      </c>
      <c r="F140" s="93">
        <f t="shared" si="17"/>
        <v>188</v>
      </c>
      <c r="G140" s="92" t="s">
        <v>822</v>
      </c>
      <c r="H140" s="92">
        <f t="shared" si="18"/>
        <v>212</v>
      </c>
      <c r="I140" s="92" t="s">
        <v>823</v>
      </c>
      <c r="J140" s="92">
        <f t="shared" si="19"/>
        <v>140</v>
      </c>
      <c r="K140" s="92"/>
      <c r="L140" s="92"/>
      <c r="M140" s="92" t="s">
        <v>1</v>
      </c>
      <c r="N140" s="92" t="s">
        <v>824</v>
      </c>
      <c r="O140" s="92">
        <f t="shared" si="20"/>
        <v>261</v>
      </c>
      <c r="P140" s="92"/>
      <c r="Q140" s="92"/>
      <c r="R140" s="92"/>
      <c r="S140" s="92"/>
      <c r="T140" s="92"/>
      <c r="U140" s="94" t="s">
        <v>15</v>
      </c>
      <c r="V140" s="76" t="s">
        <v>75</v>
      </c>
      <c r="W140" s="76"/>
      <c r="X140" s="76"/>
      <c r="Y140" s="76"/>
      <c r="Z140" s="76"/>
    </row>
    <row r="141" spans="1:26" ht="12.75" customHeight="1">
      <c r="A141" s="91">
        <f t="shared" si="16"/>
        <v>791</v>
      </c>
      <c r="B141" s="97" t="s">
        <v>255</v>
      </c>
      <c r="C141" s="92" t="s">
        <v>374</v>
      </c>
      <c r="D141" s="125" t="s">
        <v>375</v>
      </c>
      <c r="E141" s="92" t="s">
        <v>825</v>
      </c>
      <c r="F141" s="93">
        <f t="shared" si="17"/>
        <v>298</v>
      </c>
      <c r="G141" s="92" t="s">
        <v>826</v>
      </c>
      <c r="H141" s="92">
        <f t="shared" si="18"/>
        <v>126</v>
      </c>
      <c r="I141" s="92" t="s">
        <v>827</v>
      </c>
      <c r="J141" s="92">
        <f t="shared" si="19"/>
        <v>126</v>
      </c>
      <c r="K141" s="92"/>
      <c r="L141" s="92"/>
      <c r="M141" s="92" t="s">
        <v>1</v>
      </c>
      <c r="N141" s="92" t="s">
        <v>828</v>
      </c>
      <c r="O141" s="92">
        <f t="shared" si="20"/>
        <v>241</v>
      </c>
      <c r="P141" s="92"/>
      <c r="Q141" s="92"/>
      <c r="R141" s="92"/>
      <c r="S141" s="92"/>
      <c r="T141" s="92"/>
      <c r="U141" s="94" t="s">
        <v>16</v>
      </c>
      <c r="V141" s="76" t="s">
        <v>82</v>
      </c>
      <c r="W141" s="76"/>
      <c r="X141" s="76"/>
      <c r="Y141" s="76"/>
      <c r="Z141" s="76"/>
    </row>
    <row r="142" spans="1:26" ht="12.75" customHeight="1">
      <c r="A142" s="91">
        <f t="shared" si="16"/>
        <v>784</v>
      </c>
      <c r="B142" s="95" t="s">
        <v>829</v>
      </c>
      <c r="C142" s="92">
        <v>2006</v>
      </c>
      <c r="D142" s="125" t="s">
        <v>422</v>
      </c>
      <c r="E142" s="92" t="s">
        <v>830</v>
      </c>
      <c r="F142" s="93">
        <f t="shared" si="17"/>
        <v>222</v>
      </c>
      <c r="G142" s="92" t="s">
        <v>484</v>
      </c>
      <c r="H142" s="92">
        <f t="shared" si="18"/>
        <v>125</v>
      </c>
      <c r="I142" s="92" t="s">
        <v>831</v>
      </c>
      <c r="J142" s="92">
        <f t="shared" si="19"/>
        <v>142</v>
      </c>
      <c r="K142" s="92"/>
      <c r="L142" s="92"/>
      <c r="M142" s="92" t="s">
        <v>1</v>
      </c>
      <c r="N142" s="92" t="s">
        <v>832</v>
      </c>
      <c r="O142" s="92">
        <f t="shared" si="20"/>
        <v>295</v>
      </c>
      <c r="P142" s="99"/>
      <c r="Q142" s="99"/>
      <c r="R142" s="99"/>
      <c r="S142" s="92"/>
      <c r="T142" s="92"/>
      <c r="U142" s="94" t="s">
        <v>17</v>
      </c>
      <c r="V142" s="76" t="s">
        <v>80</v>
      </c>
      <c r="W142" s="76"/>
      <c r="X142" s="76"/>
      <c r="Y142" s="76"/>
      <c r="Z142" s="76"/>
    </row>
    <row r="143" spans="1:26" ht="12.75" customHeight="1">
      <c r="A143" s="91">
        <f t="shared" si="16"/>
        <v>774</v>
      </c>
      <c r="B143" s="95" t="s">
        <v>265</v>
      </c>
      <c r="C143" s="92" t="s">
        <v>121</v>
      </c>
      <c r="D143" s="124" t="s">
        <v>368</v>
      </c>
      <c r="E143" s="92" t="s">
        <v>833</v>
      </c>
      <c r="F143" s="93">
        <f t="shared" si="17"/>
        <v>180</v>
      </c>
      <c r="G143" s="92" t="s">
        <v>447</v>
      </c>
      <c r="H143" s="92">
        <f t="shared" si="18"/>
        <v>115</v>
      </c>
      <c r="I143" s="92" t="s">
        <v>834</v>
      </c>
      <c r="J143" s="92">
        <f t="shared" si="19"/>
        <v>145</v>
      </c>
      <c r="K143" s="92"/>
      <c r="L143" s="92"/>
      <c r="M143" s="92" t="s">
        <v>1</v>
      </c>
      <c r="N143" s="92" t="s">
        <v>835</v>
      </c>
      <c r="O143" s="92">
        <f t="shared" si="20"/>
        <v>334</v>
      </c>
      <c r="P143" s="92"/>
      <c r="Q143" s="92"/>
      <c r="R143" s="92"/>
      <c r="S143" s="92"/>
      <c r="T143" s="92"/>
      <c r="U143" s="94" t="s">
        <v>18</v>
      </c>
      <c r="V143" s="76" t="s">
        <v>10</v>
      </c>
      <c r="W143" s="76"/>
      <c r="X143" s="76"/>
      <c r="Y143" s="76"/>
      <c r="Z143" s="76"/>
    </row>
    <row r="144" spans="1:26" ht="12.75" customHeight="1">
      <c r="A144" s="91">
        <f t="shared" si="16"/>
        <v>756</v>
      </c>
      <c r="B144" s="60" t="s">
        <v>836</v>
      </c>
      <c r="C144" s="74" t="s">
        <v>121</v>
      </c>
      <c r="D144" s="98" t="s">
        <v>357</v>
      </c>
      <c r="E144" s="92" t="s">
        <v>593</v>
      </c>
      <c r="F144" s="93">
        <f t="shared" si="17"/>
        <v>148</v>
      </c>
      <c r="G144" s="92" t="s">
        <v>837</v>
      </c>
      <c r="H144" s="92">
        <f t="shared" si="18"/>
        <v>143</v>
      </c>
      <c r="I144" s="92" t="s">
        <v>838</v>
      </c>
      <c r="J144" s="92">
        <f t="shared" si="19"/>
        <v>146</v>
      </c>
      <c r="K144" s="92"/>
      <c r="L144" s="92"/>
      <c r="M144" s="92" t="s">
        <v>1</v>
      </c>
      <c r="N144" s="92" t="s">
        <v>738</v>
      </c>
      <c r="O144" s="92">
        <f t="shared" si="20"/>
        <v>319</v>
      </c>
      <c r="P144" s="92"/>
      <c r="Q144" s="92"/>
      <c r="R144" s="92"/>
      <c r="S144" s="92"/>
      <c r="T144" s="92"/>
      <c r="U144" s="94" t="s">
        <v>19</v>
      </c>
      <c r="V144" s="76" t="s">
        <v>9</v>
      </c>
      <c r="X144" s="76"/>
      <c r="Y144" s="76"/>
      <c r="Z144" s="76"/>
    </row>
    <row r="145" spans="1:26" ht="12.75" customHeight="1">
      <c r="A145" s="91">
        <f t="shared" si="16"/>
        <v>753</v>
      </c>
      <c r="B145" s="97" t="s">
        <v>839</v>
      </c>
      <c r="C145" s="92" t="s">
        <v>121</v>
      </c>
      <c r="D145" s="125" t="s">
        <v>408</v>
      </c>
      <c r="E145" s="92" t="s">
        <v>423</v>
      </c>
      <c r="F145" s="93">
        <f t="shared" si="17"/>
        <v>146</v>
      </c>
      <c r="G145" s="92" t="s">
        <v>840</v>
      </c>
      <c r="H145" s="92">
        <f t="shared" si="18"/>
        <v>165</v>
      </c>
      <c r="I145" s="92" t="s">
        <v>841</v>
      </c>
      <c r="J145" s="92">
        <f t="shared" si="19"/>
        <v>142</v>
      </c>
      <c r="K145" s="92"/>
      <c r="L145" s="92"/>
      <c r="M145" s="92" t="s">
        <v>1</v>
      </c>
      <c r="N145" s="92" t="s">
        <v>842</v>
      </c>
      <c r="O145" s="92">
        <f t="shared" si="20"/>
        <v>300</v>
      </c>
      <c r="P145" s="92"/>
      <c r="Q145" s="92"/>
      <c r="R145" s="92"/>
      <c r="S145" s="92"/>
      <c r="T145" s="92"/>
      <c r="U145" s="94" t="s">
        <v>20</v>
      </c>
      <c r="V145" s="76" t="s">
        <v>8</v>
      </c>
      <c r="W145" s="76"/>
      <c r="X145" s="76"/>
      <c r="Y145" s="76"/>
      <c r="Z145" s="76"/>
    </row>
    <row r="146" spans="1:26" ht="12.75" customHeight="1">
      <c r="A146" s="91">
        <f t="shared" si="16"/>
        <v>752</v>
      </c>
      <c r="B146" s="97" t="s">
        <v>843</v>
      </c>
      <c r="C146" s="92">
        <v>2006</v>
      </c>
      <c r="D146" s="125" t="s">
        <v>422</v>
      </c>
      <c r="E146" s="92" t="s">
        <v>844</v>
      </c>
      <c r="F146" s="93">
        <f t="shared" si="17"/>
        <v>207</v>
      </c>
      <c r="G146" s="92" t="s">
        <v>845</v>
      </c>
      <c r="H146" s="92">
        <f t="shared" si="18"/>
        <v>187</v>
      </c>
      <c r="I146" s="92" t="s">
        <v>846</v>
      </c>
      <c r="J146" s="92">
        <f t="shared" si="19"/>
        <v>120</v>
      </c>
      <c r="K146" s="92"/>
      <c r="L146" s="92"/>
      <c r="M146" s="92" t="s">
        <v>1</v>
      </c>
      <c r="N146" s="92" t="s">
        <v>847</v>
      </c>
      <c r="O146" s="92">
        <f t="shared" si="20"/>
        <v>238</v>
      </c>
      <c r="P146" s="92"/>
      <c r="Q146" s="92"/>
      <c r="R146" s="92"/>
      <c r="S146" s="92"/>
      <c r="T146" s="92"/>
      <c r="U146" s="94" t="s">
        <v>22</v>
      </c>
      <c r="V146" s="76" t="s">
        <v>7</v>
      </c>
      <c r="W146" s="76"/>
      <c r="X146" s="76"/>
      <c r="Y146" s="76"/>
      <c r="Z146" s="76"/>
    </row>
    <row r="147" spans="1:26" ht="12.75" customHeight="1">
      <c r="A147" s="91">
        <f t="shared" si="16"/>
        <v>752</v>
      </c>
      <c r="B147" s="96" t="s">
        <v>848</v>
      </c>
      <c r="C147" s="92" t="s">
        <v>121</v>
      </c>
      <c r="D147" s="98" t="s">
        <v>422</v>
      </c>
      <c r="E147" s="92" t="s">
        <v>849</v>
      </c>
      <c r="F147" s="93">
        <f t="shared" si="17"/>
        <v>137</v>
      </c>
      <c r="G147" s="92" t="s">
        <v>850</v>
      </c>
      <c r="H147" s="92">
        <f t="shared" si="18"/>
        <v>135</v>
      </c>
      <c r="I147" s="92" t="s">
        <v>851</v>
      </c>
      <c r="J147" s="92">
        <f t="shared" si="19"/>
        <v>183</v>
      </c>
      <c r="K147" s="92"/>
      <c r="L147" s="92"/>
      <c r="M147" s="92" t="s">
        <v>1</v>
      </c>
      <c r="N147" s="92" t="s">
        <v>852</v>
      </c>
      <c r="O147" s="92">
        <f t="shared" si="20"/>
        <v>297</v>
      </c>
      <c r="P147" s="92"/>
      <c r="Q147" s="92"/>
      <c r="R147" s="92"/>
      <c r="S147" s="92"/>
      <c r="T147" s="92"/>
      <c r="U147" s="94" t="s">
        <v>21</v>
      </c>
      <c r="V147" s="76" t="s">
        <v>6</v>
      </c>
      <c r="W147" s="76"/>
      <c r="X147" s="76"/>
      <c r="Y147" s="76"/>
      <c r="Z147" s="76"/>
    </row>
    <row r="148" spans="1:26" ht="12.75" customHeight="1">
      <c r="A148" s="91">
        <f t="shared" si="16"/>
        <v>737</v>
      </c>
      <c r="B148" s="64" t="s">
        <v>284</v>
      </c>
      <c r="C148" s="74" t="s">
        <v>107</v>
      </c>
      <c r="D148" s="98" t="s">
        <v>853</v>
      </c>
      <c r="E148" s="92" t="s">
        <v>854</v>
      </c>
      <c r="F148" s="93">
        <f t="shared" si="17"/>
        <v>214</v>
      </c>
      <c r="G148" s="92" t="s">
        <v>855</v>
      </c>
      <c r="H148" s="92">
        <f t="shared" si="18"/>
        <v>191</v>
      </c>
      <c r="I148" s="92" t="s">
        <v>856</v>
      </c>
      <c r="J148" s="92">
        <f t="shared" si="19"/>
        <v>60</v>
      </c>
      <c r="K148" s="92"/>
      <c r="L148" s="92"/>
      <c r="M148" s="92" t="s">
        <v>1</v>
      </c>
      <c r="N148" s="92" t="s">
        <v>604</v>
      </c>
      <c r="O148" s="92">
        <f t="shared" si="20"/>
        <v>272</v>
      </c>
      <c r="P148" s="92"/>
      <c r="Q148" s="92"/>
      <c r="R148" s="92"/>
      <c r="S148" s="92"/>
      <c r="T148" s="92"/>
      <c r="U148" s="94" t="s">
        <v>23</v>
      </c>
      <c r="V148" s="76" t="s">
        <v>5</v>
      </c>
      <c r="W148" s="76"/>
      <c r="X148" s="76"/>
      <c r="Y148" s="76"/>
      <c r="Z148" s="76"/>
    </row>
    <row r="149" spans="1:26" ht="12.75" customHeight="1">
      <c r="A149" s="91">
        <f t="shared" si="16"/>
        <v>732</v>
      </c>
      <c r="B149" s="60" t="s">
        <v>267</v>
      </c>
      <c r="C149" s="74" t="s">
        <v>107</v>
      </c>
      <c r="D149" s="98" t="s">
        <v>357</v>
      </c>
      <c r="E149" s="92" t="s">
        <v>403</v>
      </c>
      <c r="F149" s="93">
        <f t="shared" si="17"/>
        <v>128</v>
      </c>
      <c r="G149" s="92" t="s">
        <v>382</v>
      </c>
      <c r="H149" s="92">
        <f t="shared" si="18"/>
        <v>136</v>
      </c>
      <c r="I149" s="92" t="s">
        <v>857</v>
      </c>
      <c r="J149" s="92">
        <f t="shared" si="19"/>
        <v>193</v>
      </c>
      <c r="K149" s="92"/>
      <c r="L149" s="92"/>
      <c r="M149" s="92" t="s">
        <v>1</v>
      </c>
      <c r="N149" s="92" t="s">
        <v>758</v>
      </c>
      <c r="O149" s="92">
        <f t="shared" si="20"/>
        <v>275</v>
      </c>
      <c r="P149" s="92"/>
      <c r="Q149" s="92"/>
      <c r="R149" s="92"/>
      <c r="S149" s="92"/>
      <c r="T149" s="92"/>
      <c r="U149" s="94" t="s">
        <v>24</v>
      </c>
      <c r="V149" s="76" t="s">
        <v>4</v>
      </c>
      <c r="W149" s="76"/>
      <c r="X149" s="76"/>
      <c r="Y149" s="76"/>
      <c r="Z149" s="76"/>
    </row>
    <row r="150" spans="1:26" ht="12.75" customHeight="1">
      <c r="A150" s="91">
        <f t="shared" si="16"/>
        <v>720</v>
      </c>
      <c r="B150" s="95" t="s">
        <v>858</v>
      </c>
      <c r="C150" s="92" t="s">
        <v>107</v>
      </c>
      <c r="D150" s="125" t="s">
        <v>422</v>
      </c>
      <c r="E150" s="92" t="s">
        <v>833</v>
      </c>
      <c r="F150" s="93">
        <f t="shared" si="17"/>
        <v>180</v>
      </c>
      <c r="G150" s="92" t="s">
        <v>850</v>
      </c>
      <c r="H150" s="92">
        <f t="shared" si="18"/>
        <v>135</v>
      </c>
      <c r="I150" s="92" t="s">
        <v>859</v>
      </c>
      <c r="J150" s="92">
        <f t="shared" si="19"/>
        <v>157</v>
      </c>
      <c r="K150" s="92"/>
      <c r="L150" s="92"/>
      <c r="M150" s="92" t="s">
        <v>1</v>
      </c>
      <c r="N150" s="92" t="s">
        <v>860</v>
      </c>
      <c r="O150" s="92">
        <f t="shared" si="20"/>
        <v>248</v>
      </c>
      <c r="P150" s="92"/>
      <c r="Q150" s="92"/>
      <c r="R150" s="92"/>
      <c r="S150" s="92"/>
      <c r="T150" s="92"/>
      <c r="U150" s="94" t="s">
        <v>25</v>
      </c>
      <c r="V150" s="76" t="s">
        <v>3</v>
      </c>
      <c r="X150" s="76"/>
      <c r="Y150" s="76"/>
      <c r="Z150" s="76"/>
    </row>
    <row r="151" spans="1:26" ht="12.75" customHeight="1">
      <c r="A151" s="91">
        <f t="shared" si="16"/>
        <v>710</v>
      </c>
      <c r="B151" s="72" t="s">
        <v>295</v>
      </c>
      <c r="C151" s="63" t="s">
        <v>107</v>
      </c>
      <c r="D151" s="125" t="s">
        <v>408</v>
      </c>
      <c r="E151" s="92" t="s">
        <v>381</v>
      </c>
      <c r="F151" s="93">
        <f t="shared" si="17"/>
        <v>181</v>
      </c>
      <c r="G151" s="92" t="s">
        <v>861</v>
      </c>
      <c r="H151" s="92">
        <f t="shared" si="18"/>
        <v>171</v>
      </c>
      <c r="I151" s="92" t="s">
        <v>862</v>
      </c>
      <c r="J151" s="92">
        <f t="shared" si="19"/>
        <v>113</v>
      </c>
      <c r="K151" s="92"/>
      <c r="L151" s="92"/>
      <c r="M151" s="92" t="s">
        <v>1</v>
      </c>
      <c r="N151" s="92" t="s">
        <v>863</v>
      </c>
      <c r="O151" s="92">
        <f t="shared" si="20"/>
        <v>245</v>
      </c>
      <c r="P151" s="92"/>
      <c r="Q151" s="92"/>
      <c r="R151" s="92"/>
      <c r="S151" s="92"/>
      <c r="T151" s="92"/>
      <c r="U151" s="94" t="s">
        <v>26</v>
      </c>
      <c r="V151" s="76" t="s">
        <v>2</v>
      </c>
      <c r="W151" s="76"/>
      <c r="X151" s="76"/>
      <c r="Y151" s="76"/>
      <c r="Z151" s="76"/>
    </row>
    <row r="152" spans="1:26" ht="12.75" customHeight="1">
      <c r="A152" s="91">
        <f t="shared" si="16"/>
        <v>695</v>
      </c>
      <c r="B152" s="95" t="s">
        <v>250</v>
      </c>
      <c r="C152" s="92" t="s">
        <v>107</v>
      </c>
      <c r="D152" s="125" t="s">
        <v>450</v>
      </c>
      <c r="E152" s="92" t="s">
        <v>446</v>
      </c>
      <c r="F152" s="93">
        <f t="shared" si="17"/>
        <v>132</v>
      </c>
      <c r="G152" s="92" t="s">
        <v>617</v>
      </c>
      <c r="H152" s="92">
        <f t="shared" si="18"/>
        <v>99</v>
      </c>
      <c r="I152" s="92" t="s">
        <v>864</v>
      </c>
      <c r="J152" s="92">
        <f t="shared" si="19"/>
        <v>82</v>
      </c>
      <c r="K152" s="92"/>
      <c r="L152" s="92"/>
      <c r="M152" s="92" t="s">
        <v>1</v>
      </c>
      <c r="N152" s="92" t="s">
        <v>865</v>
      </c>
      <c r="O152" s="92">
        <f t="shared" si="20"/>
        <v>382</v>
      </c>
      <c r="P152" s="92"/>
      <c r="Q152" s="92"/>
      <c r="R152" s="92"/>
      <c r="S152" s="92"/>
      <c r="T152" s="92"/>
      <c r="U152" s="94" t="s">
        <v>27</v>
      </c>
      <c r="V152" s="76" t="s">
        <v>1</v>
      </c>
      <c r="W152" s="76"/>
      <c r="X152" s="76"/>
      <c r="Y152" s="76"/>
      <c r="Z152" s="76"/>
    </row>
    <row r="153" spans="1:26" ht="12.75" customHeight="1">
      <c r="A153" s="91">
        <f t="shared" si="16"/>
        <v>694</v>
      </c>
      <c r="B153" s="72" t="s">
        <v>244</v>
      </c>
      <c r="C153" s="63" t="s">
        <v>107</v>
      </c>
      <c r="D153" s="125" t="s">
        <v>408</v>
      </c>
      <c r="E153" s="92" t="s">
        <v>795</v>
      </c>
      <c r="F153" s="93">
        <f t="shared" si="17"/>
        <v>156</v>
      </c>
      <c r="G153" s="92" t="s">
        <v>866</v>
      </c>
      <c r="H153" s="92">
        <f t="shared" si="18"/>
        <v>142</v>
      </c>
      <c r="I153" s="92" t="s">
        <v>867</v>
      </c>
      <c r="J153" s="92">
        <f t="shared" si="19"/>
        <v>126</v>
      </c>
      <c r="K153" s="92"/>
      <c r="L153" s="92"/>
      <c r="M153" s="92" t="s">
        <v>1</v>
      </c>
      <c r="N153" s="92" t="s">
        <v>868</v>
      </c>
      <c r="O153" s="92">
        <f t="shared" si="20"/>
        <v>270</v>
      </c>
      <c r="P153" s="92"/>
      <c r="Q153" s="92"/>
      <c r="R153" s="92"/>
      <c r="S153" s="92"/>
      <c r="T153" s="92"/>
      <c r="U153" s="94" t="s">
        <v>28</v>
      </c>
      <c r="V153" s="76" t="s">
        <v>35</v>
      </c>
      <c r="W153" s="76"/>
      <c r="X153" s="76"/>
      <c r="Y153" s="76"/>
      <c r="Z153" s="76"/>
    </row>
    <row r="154" spans="1:26" ht="12.75" customHeight="1">
      <c r="A154" s="91">
        <f t="shared" si="16"/>
        <v>649</v>
      </c>
      <c r="B154" s="95" t="s">
        <v>869</v>
      </c>
      <c r="C154" s="92" t="s">
        <v>121</v>
      </c>
      <c r="D154" s="125" t="s">
        <v>450</v>
      </c>
      <c r="E154" s="92" t="s">
        <v>870</v>
      </c>
      <c r="F154" s="93">
        <f t="shared" si="17"/>
        <v>138</v>
      </c>
      <c r="G154" s="92" t="s">
        <v>871</v>
      </c>
      <c r="H154" s="92">
        <f t="shared" si="18"/>
        <v>162</v>
      </c>
      <c r="I154" s="92" t="s">
        <v>872</v>
      </c>
      <c r="J154" s="92">
        <f t="shared" si="19"/>
        <v>98</v>
      </c>
      <c r="K154" s="92"/>
      <c r="L154" s="92"/>
      <c r="M154" s="92" t="s">
        <v>1</v>
      </c>
      <c r="N154" s="92" t="s">
        <v>873</v>
      </c>
      <c r="O154" s="92">
        <f t="shared" si="20"/>
        <v>251</v>
      </c>
      <c r="P154" s="92"/>
      <c r="Q154" s="92"/>
      <c r="R154" s="92"/>
      <c r="S154" s="92"/>
      <c r="T154" s="92"/>
      <c r="U154" s="94" t="s">
        <v>29</v>
      </c>
      <c r="V154" s="76"/>
      <c r="W154" s="76"/>
      <c r="X154" s="76"/>
      <c r="Y154" s="76"/>
      <c r="Z154" s="76"/>
    </row>
    <row r="155" spans="1:26" ht="12.75" customHeight="1">
      <c r="A155" s="91">
        <f t="shared" si="16"/>
        <v>612</v>
      </c>
      <c r="B155" s="95" t="s">
        <v>257</v>
      </c>
      <c r="C155" s="92" t="s">
        <v>107</v>
      </c>
      <c r="D155" s="125" t="s">
        <v>450</v>
      </c>
      <c r="E155" s="92" t="s">
        <v>874</v>
      </c>
      <c r="F155" s="93">
        <f t="shared" si="17"/>
        <v>116</v>
      </c>
      <c r="G155" s="92" t="s">
        <v>826</v>
      </c>
      <c r="H155" s="92">
        <f t="shared" si="18"/>
        <v>126</v>
      </c>
      <c r="I155" s="92" t="s">
        <v>875</v>
      </c>
      <c r="J155" s="92">
        <f t="shared" si="19"/>
        <v>53</v>
      </c>
      <c r="K155" s="92"/>
      <c r="L155" s="92"/>
      <c r="M155" s="92" t="s">
        <v>1</v>
      </c>
      <c r="N155" s="92" t="s">
        <v>876</v>
      </c>
      <c r="O155" s="92">
        <f t="shared" si="20"/>
        <v>317</v>
      </c>
      <c r="P155" s="92"/>
      <c r="Q155" s="92"/>
      <c r="R155" s="92"/>
      <c r="S155" s="92"/>
      <c r="T155" s="92"/>
      <c r="U155" s="94" t="s">
        <v>30</v>
      </c>
      <c r="V155" s="76"/>
      <c r="W155" s="76"/>
      <c r="X155" s="76"/>
      <c r="Y155" s="76"/>
      <c r="Z155" s="76"/>
    </row>
    <row r="156" spans="1:26" ht="12.75" customHeight="1">
      <c r="A156" s="91">
        <f t="shared" si="16"/>
        <v>564</v>
      </c>
      <c r="B156" s="60" t="s">
        <v>261</v>
      </c>
      <c r="C156" s="74" t="s">
        <v>107</v>
      </c>
      <c r="D156" s="98" t="s">
        <v>357</v>
      </c>
      <c r="E156" s="92" t="s">
        <v>870</v>
      </c>
      <c r="F156" s="93">
        <f t="shared" si="17"/>
        <v>138</v>
      </c>
      <c r="G156" s="92" t="s">
        <v>877</v>
      </c>
      <c r="H156" s="92">
        <f t="shared" si="18"/>
        <v>132</v>
      </c>
      <c r="I156" s="92" t="s">
        <v>878</v>
      </c>
      <c r="J156" s="92">
        <f t="shared" si="19"/>
        <v>119</v>
      </c>
      <c r="K156" s="92"/>
      <c r="L156" s="92"/>
      <c r="M156" s="92" t="s">
        <v>1</v>
      </c>
      <c r="N156" s="92" t="s">
        <v>879</v>
      </c>
      <c r="O156" s="92">
        <f t="shared" si="20"/>
        <v>175</v>
      </c>
      <c r="P156" s="92"/>
      <c r="Q156" s="92"/>
      <c r="R156" s="92"/>
      <c r="S156" s="92"/>
      <c r="T156" s="92"/>
      <c r="U156" s="94" t="s">
        <v>32</v>
      </c>
      <c r="V156" s="76"/>
      <c r="W156" s="76"/>
      <c r="X156" s="76"/>
      <c r="Y156" s="76"/>
      <c r="Z156" s="76"/>
    </row>
    <row r="157" spans="1:26" ht="12.75" customHeight="1">
      <c r="A157" s="91">
        <f t="shared" si="16"/>
        <v>550</v>
      </c>
      <c r="B157" s="97" t="s">
        <v>263</v>
      </c>
      <c r="C157" s="92" t="s">
        <v>374</v>
      </c>
      <c r="D157" s="125" t="s">
        <v>375</v>
      </c>
      <c r="E157" s="92" t="s">
        <v>880</v>
      </c>
      <c r="F157" s="93">
        <f t="shared" si="17"/>
        <v>112</v>
      </c>
      <c r="G157" s="92" t="s">
        <v>484</v>
      </c>
      <c r="H157" s="92">
        <f t="shared" si="18"/>
        <v>125</v>
      </c>
      <c r="I157" s="92" t="s">
        <v>881</v>
      </c>
      <c r="J157" s="92">
        <f t="shared" si="19"/>
        <v>44</v>
      </c>
      <c r="K157" s="92"/>
      <c r="L157" s="92"/>
      <c r="M157" s="92" t="s">
        <v>1</v>
      </c>
      <c r="N157" s="92" t="s">
        <v>882</v>
      </c>
      <c r="O157" s="92">
        <f t="shared" si="20"/>
        <v>269</v>
      </c>
      <c r="P157" s="92"/>
      <c r="Q157" s="92"/>
      <c r="R157" s="92"/>
      <c r="S157" s="92"/>
      <c r="T157" s="92"/>
      <c r="U157" s="94" t="s">
        <v>36</v>
      </c>
      <c r="V157" s="76"/>
      <c r="W157" s="76"/>
      <c r="X157" s="76"/>
      <c r="Y157" s="76"/>
      <c r="Z157" s="76"/>
    </row>
    <row r="158" spans="1:26" ht="12.75" customHeight="1">
      <c r="A158" s="91">
        <f t="shared" si="16"/>
        <v>547</v>
      </c>
      <c r="B158" s="96" t="s">
        <v>883</v>
      </c>
      <c r="C158" s="92" t="s">
        <v>107</v>
      </c>
      <c r="D158" s="98" t="s">
        <v>391</v>
      </c>
      <c r="E158" s="92" t="s">
        <v>559</v>
      </c>
      <c r="F158" s="93">
        <f t="shared" si="17"/>
        <v>134</v>
      </c>
      <c r="G158" s="92" t="s">
        <v>480</v>
      </c>
      <c r="H158" s="92">
        <f t="shared" si="18"/>
        <v>96</v>
      </c>
      <c r="I158" s="92" t="s">
        <v>884</v>
      </c>
      <c r="J158" s="92">
        <f t="shared" si="19"/>
        <v>172</v>
      </c>
      <c r="K158" s="92"/>
      <c r="L158" s="92"/>
      <c r="M158" s="92" t="s">
        <v>1</v>
      </c>
      <c r="N158" s="92" t="s">
        <v>885</v>
      </c>
      <c r="O158" s="92">
        <f t="shared" si="20"/>
        <v>145</v>
      </c>
      <c r="P158" s="99"/>
      <c r="Q158" s="99"/>
      <c r="R158" s="99"/>
      <c r="S158" s="92"/>
      <c r="T158" s="92"/>
      <c r="U158" s="94" t="s">
        <v>38</v>
      </c>
      <c r="V158" s="76"/>
      <c r="X158" s="76"/>
      <c r="Y158" s="76"/>
      <c r="Z158" s="76"/>
    </row>
    <row r="159" spans="1:26" ht="12.75" customHeight="1">
      <c r="A159" s="91">
        <f t="shared" si="16"/>
        <v>545</v>
      </c>
      <c r="B159" s="95" t="s">
        <v>886</v>
      </c>
      <c r="C159" s="92">
        <v>2006</v>
      </c>
      <c r="D159" s="125" t="s">
        <v>422</v>
      </c>
      <c r="E159" s="92" t="s">
        <v>887</v>
      </c>
      <c r="F159" s="93">
        <f t="shared" si="17"/>
        <v>101</v>
      </c>
      <c r="G159" s="92" t="s">
        <v>888</v>
      </c>
      <c r="H159" s="92">
        <f t="shared" si="18"/>
        <v>95</v>
      </c>
      <c r="I159" s="92" t="s">
        <v>889</v>
      </c>
      <c r="J159" s="92">
        <f t="shared" si="19"/>
        <v>103</v>
      </c>
      <c r="K159" s="92"/>
      <c r="L159" s="92"/>
      <c r="M159" s="92" t="s">
        <v>1</v>
      </c>
      <c r="N159" s="92" t="s">
        <v>890</v>
      </c>
      <c r="O159" s="92">
        <f t="shared" si="20"/>
        <v>246</v>
      </c>
      <c r="P159" s="92"/>
      <c r="Q159" s="92"/>
      <c r="R159" s="92"/>
      <c r="S159" s="92"/>
      <c r="T159" s="92"/>
      <c r="U159" s="94" t="s">
        <v>39</v>
      </c>
      <c r="V159" s="76"/>
      <c r="W159" s="76"/>
      <c r="X159" s="76"/>
      <c r="Y159" s="76"/>
      <c r="Z159" s="76"/>
    </row>
    <row r="160" spans="1:26" ht="12.75" customHeight="1">
      <c r="A160" s="91">
        <f t="shared" si="16"/>
        <v>534</v>
      </c>
      <c r="B160" s="96" t="s">
        <v>891</v>
      </c>
      <c r="C160" s="92" t="s">
        <v>107</v>
      </c>
      <c r="D160" s="98" t="s">
        <v>422</v>
      </c>
      <c r="E160" s="92" t="s">
        <v>892</v>
      </c>
      <c r="F160" s="93">
        <f t="shared" si="17"/>
        <v>117</v>
      </c>
      <c r="G160" s="92" t="s">
        <v>655</v>
      </c>
      <c r="H160" s="92">
        <f t="shared" si="18"/>
        <v>94</v>
      </c>
      <c r="I160" s="92" t="s">
        <v>893</v>
      </c>
      <c r="J160" s="92">
        <f t="shared" si="19"/>
        <v>169</v>
      </c>
      <c r="K160" s="92"/>
      <c r="L160" s="92"/>
      <c r="M160" s="92" t="s">
        <v>1</v>
      </c>
      <c r="N160" s="92" t="s">
        <v>894</v>
      </c>
      <c r="O160" s="92">
        <f t="shared" si="20"/>
        <v>154</v>
      </c>
      <c r="P160" s="92"/>
      <c r="Q160" s="92"/>
      <c r="R160" s="92"/>
      <c r="S160" s="92"/>
      <c r="T160" s="92"/>
      <c r="U160" s="94" t="s">
        <v>40</v>
      </c>
      <c r="V160" s="76"/>
      <c r="W160" s="76"/>
      <c r="X160" s="76"/>
      <c r="Y160" s="76"/>
      <c r="Z160" s="76"/>
    </row>
    <row r="161" spans="1:26" ht="12.75" customHeight="1">
      <c r="A161" s="91">
        <f t="shared" si="16"/>
        <v>519</v>
      </c>
      <c r="B161" s="60" t="s">
        <v>895</v>
      </c>
      <c r="C161" s="74" t="s">
        <v>107</v>
      </c>
      <c r="D161" s="98" t="s">
        <v>357</v>
      </c>
      <c r="E161" s="92" t="s">
        <v>896</v>
      </c>
      <c r="F161" s="93">
        <f t="shared" si="17"/>
        <v>131</v>
      </c>
      <c r="G161" s="92" t="s">
        <v>897</v>
      </c>
      <c r="H161" s="92">
        <f t="shared" si="18"/>
        <v>86</v>
      </c>
      <c r="I161" s="92" t="s">
        <v>898</v>
      </c>
      <c r="J161" s="92">
        <f t="shared" si="19"/>
        <v>142</v>
      </c>
      <c r="K161" s="92"/>
      <c r="L161" s="92"/>
      <c r="M161" s="92" t="s">
        <v>1</v>
      </c>
      <c r="N161" s="92" t="s">
        <v>831</v>
      </c>
      <c r="O161" s="92">
        <f t="shared" si="20"/>
        <v>160</v>
      </c>
      <c r="P161" s="92"/>
      <c r="Q161" s="92"/>
      <c r="R161" s="92"/>
      <c r="S161" s="92"/>
      <c r="T161" s="92"/>
      <c r="U161" s="94" t="s">
        <v>174</v>
      </c>
      <c r="V161" s="76"/>
      <c r="W161" s="76"/>
      <c r="X161" s="76"/>
      <c r="Y161" s="76"/>
      <c r="Z161" s="76"/>
    </row>
    <row r="162" spans="1:26" ht="12.75" customHeight="1">
      <c r="A162" s="91">
        <f t="shared" si="16"/>
        <v>518</v>
      </c>
      <c r="B162" s="71" t="s">
        <v>273</v>
      </c>
      <c r="C162" s="74" t="s">
        <v>121</v>
      </c>
      <c r="D162" s="98" t="s">
        <v>357</v>
      </c>
      <c r="E162" s="92" t="s">
        <v>542</v>
      </c>
      <c r="F162" s="93">
        <f t="shared" si="17"/>
        <v>52</v>
      </c>
      <c r="G162" s="92" t="s">
        <v>456</v>
      </c>
      <c r="H162" s="92">
        <f t="shared" si="18"/>
        <v>121</v>
      </c>
      <c r="I162" s="92" t="s">
        <v>899</v>
      </c>
      <c r="J162" s="92">
        <f t="shared" si="19"/>
        <v>138</v>
      </c>
      <c r="K162" s="92"/>
      <c r="L162" s="92"/>
      <c r="M162" s="92" t="s">
        <v>1</v>
      </c>
      <c r="N162" s="92" t="s">
        <v>900</v>
      </c>
      <c r="O162" s="92">
        <f t="shared" si="20"/>
        <v>207</v>
      </c>
      <c r="P162" s="92"/>
      <c r="Q162" s="92"/>
      <c r="R162" s="92"/>
      <c r="S162" s="92"/>
      <c r="T162" s="92"/>
      <c r="U162" s="94" t="s">
        <v>177</v>
      </c>
      <c r="V162" s="76"/>
      <c r="W162" s="76"/>
      <c r="X162" s="76"/>
      <c r="Y162" s="76"/>
      <c r="Z162" s="76"/>
    </row>
    <row r="163" spans="1:26" ht="12.75" customHeight="1">
      <c r="A163" s="91">
        <f t="shared" si="16"/>
        <v>510</v>
      </c>
      <c r="B163" s="64" t="s">
        <v>266</v>
      </c>
      <c r="C163" s="74" t="s">
        <v>107</v>
      </c>
      <c r="D163" s="98" t="s">
        <v>357</v>
      </c>
      <c r="E163" s="92" t="s">
        <v>431</v>
      </c>
      <c r="F163" s="93">
        <f t="shared" si="17"/>
        <v>185</v>
      </c>
      <c r="G163" s="92" t="s">
        <v>536</v>
      </c>
      <c r="H163" s="92">
        <f t="shared" si="18"/>
        <v>93</v>
      </c>
      <c r="I163" s="92" t="s">
        <v>901</v>
      </c>
      <c r="J163" s="92">
        <f t="shared" si="19"/>
        <v>84</v>
      </c>
      <c r="K163" s="92"/>
      <c r="L163" s="92"/>
      <c r="M163" s="92" t="s">
        <v>1</v>
      </c>
      <c r="N163" s="92" t="s">
        <v>902</v>
      </c>
      <c r="O163" s="92">
        <f t="shared" si="20"/>
        <v>148</v>
      </c>
      <c r="P163" s="92"/>
      <c r="Q163" s="92"/>
      <c r="R163" s="92"/>
      <c r="S163" s="92"/>
      <c r="T163" s="92"/>
      <c r="U163" s="94" t="s">
        <v>180</v>
      </c>
      <c r="V163" s="76"/>
      <c r="W163" s="76"/>
      <c r="X163" s="76"/>
      <c r="Y163" s="76"/>
      <c r="Z163" s="76"/>
    </row>
    <row r="164" spans="1:26" ht="12.75" customHeight="1">
      <c r="A164" s="91">
        <f t="shared" si="16"/>
        <v>508</v>
      </c>
      <c r="B164" s="96" t="s">
        <v>903</v>
      </c>
      <c r="C164" s="92" t="s">
        <v>121</v>
      </c>
      <c r="D164" s="98" t="s">
        <v>422</v>
      </c>
      <c r="E164" s="92" t="s">
        <v>904</v>
      </c>
      <c r="F164" s="93">
        <f t="shared" si="17"/>
        <v>140</v>
      </c>
      <c r="G164" s="92" t="s">
        <v>443</v>
      </c>
      <c r="H164" s="92">
        <f t="shared" si="18"/>
        <v>145</v>
      </c>
      <c r="I164" s="92" t="s">
        <v>905</v>
      </c>
      <c r="J164" s="92">
        <f t="shared" si="19"/>
        <v>107</v>
      </c>
      <c r="K164" s="92"/>
      <c r="L164" s="92"/>
      <c r="M164" s="92" t="s">
        <v>1</v>
      </c>
      <c r="N164" s="92" t="s">
        <v>906</v>
      </c>
      <c r="O164" s="92">
        <f t="shared" si="20"/>
        <v>116</v>
      </c>
      <c r="P164" s="92"/>
      <c r="Q164" s="92"/>
      <c r="R164" s="92"/>
      <c r="S164" s="92"/>
      <c r="T164" s="92"/>
      <c r="U164" s="94" t="s">
        <v>183</v>
      </c>
      <c r="V164" s="76"/>
      <c r="W164" s="76"/>
      <c r="X164" s="76"/>
      <c r="Y164" s="76"/>
      <c r="Z164" s="76"/>
    </row>
    <row r="165" spans="1:26" ht="12.75" customHeight="1">
      <c r="A165" s="91">
        <f t="shared" si="16"/>
        <v>502</v>
      </c>
      <c r="B165" s="72" t="s">
        <v>907</v>
      </c>
      <c r="C165" s="63" t="s">
        <v>107</v>
      </c>
      <c r="D165" s="125" t="s">
        <v>408</v>
      </c>
      <c r="E165" s="92" t="s">
        <v>908</v>
      </c>
      <c r="F165" s="93">
        <f t="shared" si="17"/>
        <v>8</v>
      </c>
      <c r="G165" s="92" t="s">
        <v>909</v>
      </c>
      <c r="H165" s="92">
        <f t="shared" si="18"/>
        <v>72</v>
      </c>
      <c r="I165" s="92" t="s">
        <v>910</v>
      </c>
      <c r="J165" s="92">
        <f t="shared" si="19"/>
        <v>62</v>
      </c>
      <c r="K165" s="92"/>
      <c r="L165" s="92"/>
      <c r="M165" s="92" t="s">
        <v>1</v>
      </c>
      <c r="N165" s="92" t="s">
        <v>911</v>
      </c>
      <c r="O165" s="92">
        <f t="shared" si="20"/>
        <v>360</v>
      </c>
      <c r="P165" s="92"/>
      <c r="Q165" s="92"/>
      <c r="R165" s="92"/>
      <c r="S165" s="92"/>
      <c r="T165" s="92"/>
      <c r="U165" s="94" t="s">
        <v>185</v>
      </c>
      <c r="V165" s="76"/>
      <c r="X165" s="76"/>
      <c r="Y165" s="76"/>
      <c r="Z165" s="76"/>
    </row>
    <row r="166" spans="1:26" ht="12.75" customHeight="1">
      <c r="A166" s="91">
        <f t="shared" si="16"/>
        <v>500</v>
      </c>
      <c r="B166" s="95" t="s">
        <v>305</v>
      </c>
      <c r="C166" s="92" t="s">
        <v>107</v>
      </c>
      <c r="D166" s="124" t="s">
        <v>368</v>
      </c>
      <c r="E166" s="92" t="s">
        <v>821</v>
      </c>
      <c r="F166" s="93">
        <f t="shared" si="17"/>
        <v>188</v>
      </c>
      <c r="G166" s="92" t="s">
        <v>912</v>
      </c>
      <c r="H166" s="92">
        <f t="shared" si="18"/>
        <v>127</v>
      </c>
      <c r="I166" s="92" t="s">
        <v>913</v>
      </c>
      <c r="J166" s="92">
        <f t="shared" si="19"/>
        <v>102</v>
      </c>
      <c r="K166" s="92"/>
      <c r="L166" s="92"/>
      <c r="M166" s="92" t="s">
        <v>1</v>
      </c>
      <c r="N166" s="92" t="s">
        <v>914</v>
      </c>
      <c r="O166" s="92">
        <f t="shared" si="20"/>
        <v>83</v>
      </c>
      <c r="P166" s="92"/>
      <c r="Q166" s="92"/>
      <c r="R166" s="92"/>
      <c r="S166" s="92"/>
      <c r="T166" s="92"/>
      <c r="U166" s="94" t="s">
        <v>187</v>
      </c>
      <c r="V166" s="76"/>
      <c r="W166" s="76"/>
      <c r="X166" s="76"/>
      <c r="Y166" s="76"/>
      <c r="Z166" s="76"/>
    </row>
    <row r="167" spans="1:26" ht="12.75" customHeight="1">
      <c r="A167" s="91">
        <f t="shared" si="16"/>
        <v>494</v>
      </c>
      <c r="B167" s="60" t="s">
        <v>259</v>
      </c>
      <c r="C167" s="74" t="s">
        <v>107</v>
      </c>
      <c r="D167" s="98" t="s">
        <v>368</v>
      </c>
      <c r="E167" s="92" t="s">
        <v>915</v>
      </c>
      <c r="F167" s="93">
        <f t="shared" si="17"/>
        <v>63</v>
      </c>
      <c r="G167" s="92" t="s">
        <v>519</v>
      </c>
      <c r="H167" s="92">
        <f t="shared" si="18"/>
        <v>88</v>
      </c>
      <c r="I167" s="92" t="s">
        <v>916</v>
      </c>
      <c r="J167" s="92">
        <f t="shared" si="19"/>
        <v>88</v>
      </c>
      <c r="K167" s="92"/>
      <c r="L167" s="92"/>
      <c r="M167" s="92" t="s">
        <v>1</v>
      </c>
      <c r="N167" s="92" t="s">
        <v>497</v>
      </c>
      <c r="O167" s="92">
        <f t="shared" si="20"/>
        <v>255</v>
      </c>
      <c r="P167" s="92"/>
      <c r="Q167" s="92"/>
      <c r="R167" s="92"/>
      <c r="S167" s="92"/>
      <c r="T167" s="92"/>
      <c r="U167" s="94" t="s">
        <v>190</v>
      </c>
      <c r="V167" s="76"/>
      <c r="W167" s="76"/>
      <c r="X167" s="76"/>
      <c r="Y167" s="76"/>
      <c r="Z167" s="76"/>
    </row>
    <row r="168" spans="1:26" ht="12.75" customHeight="1">
      <c r="A168" s="91">
        <f t="shared" si="16"/>
        <v>492</v>
      </c>
      <c r="B168" s="98" t="s">
        <v>318</v>
      </c>
      <c r="C168" s="92" t="s">
        <v>121</v>
      </c>
      <c r="D168" s="98" t="s">
        <v>391</v>
      </c>
      <c r="E168" s="92" t="s">
        <v>489</v>
      </c>
      <c r="F168" s="93">
        <f t="shared" si="17"/>
        <v>168</v>
      </c>
      <c r="G168" s="92" t="s">
        <v>452</v>
      </c>
      <c r="H168" s="92">
        <f t="shared" si="18"/>
        <v>129</v>
      </c>
      <c r="I168" s="92" t="s">
        <v>917</v>
      </c>
      <c r="J168" s="92">
        <f t="shared" si="19"/>
        <v>110</v>
      </c>
      <c r="K168" s="92"/>
      <c r="L168" s="92"/>
      <c r="M168" s="92" t="s">
        <v>1</v>
      </c>
      <c r="N168" s="92" t="s">
        <v>918</v>
      </c>
      <c r="O168" s="92">
        <f t="shared" si="20"/>
        <v>85</v>
      </c>
      <c r="P168" s="92"/>
      <c r="Q168" s="92"/>
      <c r="R168" s="92"/>
      <c r="S168" s="92"/>
      <c r="T168" s="92"/>
      <c r="U168" s="94" t="s">
        <v>192</v>
      </c>
      <c r="V168" s="76"/>
      <c r="W168" s="76"/>
      <c r="X168" s="76"/>
      <c r="Y168" s="76"/>
      <c r="Z168" s="76"/>
    </row>
    <row r="169" spans="1:26" ht="12.75" customHeight="1">
      <c r="A169" s="91">
        <f t="shared" si="16"/>
        <v>487</v>
      </c>
      <c r="B169" s="60" t="s">
        <v>297</v>
      </c>
      <c r="C169" s="74" t="s">
        <v>107</v>
      </c>
      <c r="D169" s="98" t="s">
        <v>632</v>
      </c>
      <c r="E169" s="92" t="s">
        <v>495</v>
      </c>
      <c r="F169" s="93">
        <f t="shared" si="17"/>
        <v>90</v>
      </c>
      <c r="G169" s="92" t="s">
        <v>464</v>
      </c>
      <c r="H169" s="92">
        <f t="shared" si="18"/>
        <v>111</v>
      </c>
      <c r="I169" s="92" t="s">
        <v>919</v>
      </c>
      <c r="J169" s="92">
        <f t="shared" si="19"/>
        <v>122</v>
      </c>
      <c r="K169" s="92"/>
      <c r="L169" s="92"/>
      <c r="M169" s="92" t="s">
        <v>1</v>
      </c>
      <c r="N169" s="92" t="s">
        <v>920</v>
      </c>
      <c r="O169" s="92">
        <f t="shared" si="20"/>
        <v>164</v>
      </c>
      <c r="P169" s="92"/>
      <c r="Q169" s="92"/>
      <c r="R169" s="92"/>
      <c r="S169" s="92"/>
      <c r="T169" s="92"/>
      <c r="U169" s="94" t="s">
        <v>194</v>
      </c>
      <c r="V169" s="76"/>
      <c r="W169" s="76"/>
      <c r="X169" s="76"/>
      <c r="Y169" s="76"/>
      <c r="Z169" s="76"/>
    </row>
    <row r="170" spans="1:26" ht="12.75" customHeight="1">
      <c r="A170" s="91">
        <f t="shared" si="16"/>
        <v>479</v>
      </c>
      <c r="B170" s="64" t="s">
        <v>301</v>
      </c>
      <c r="C170" s="74" t="s">
        <v>121</v>
      </c>
      <c r="D170" s="98" t="s">
        <v>368</v>
      </c>
      <c r="E170" s="92" t="s">
        <v>814</v>
      </c>
      <c r="F170" s="93">
        <f t="shared" si="17"/>
        <v>66</v>
      </c>
      <c r="G170" s="92" t="s">
        <v>877</v>
      </c>
      <c r="H170" s="92">
        <f t="shared" si="18"/>
        <v>132</v>
      </c>
      <c r="I170" s="92" t="s">
        <v>921</v>
      </c>
      <c r="J170" s="92">
        <f t="shared" si="19"/>
        <v>184</v>
      </c>
      <c r="K170" s="92"/>
      <c r="L170" s="92"/>
      <c r="M170" s="92" t="s">
        <v>1</v>
      </c>
      <c r="N170" s="92" t="s">
        <v>922</v>
      </c>
      <c r="O170" s="92">
        <f t="shared" si="20"/>
        <v>97</v>
      </c>
      <c r="P170" s="92"/>
      <c r="Q170" s="92"/>
      <c r="R170" s="92"/>
      <c r="S170" s="92"/>
      <c r="T170" s="92"/>
      <c r="U170" s="94" t="s">
        <v>197</v>
      </c>
      <c r="V170" s="76"/>
      <c r="W170" s="76"/>
      <c r="X170" s="76"/>
      <c r="Y170" s="76"/>
      <c r="Z170" s="76"/>
    </row>
    <row r="171" spans="1:26" ht="12.75" customHeight="1">
      <c r="A171" s="91">
        <f t="shared" si="16"/>
        <v>476</v>
      </c>
      <c r="B171" s="72" t="s">
        <v>923</v>
      </c>
      <c r="C171" s="63" t="s">
        <v>107</v>
      </c>
      <c r="D171" s="125" t="s">
        <v>408</v>
      </c>
      <c r="E171" s="92" t="s">
        <v>924</v>
      </c>
      <c r="F171" s="93">
        <f t="shared" si="17"/>
        <v>105</v>
      </c>
      <c r="G171" s="92" t="s">
        <v>571</v>
      </c>
      <c r="H171" s="92">
        <f t="shared" si="18"/>
        <v>89</v>
      </c>
      <c r="I171" s="92" t="s">
        <v>925</v>
      </c>
      <c r="J171" s="92">
        <f t="shared" si="19"/>
        <v>113</v>
      </c>
      <c r="K171" s="92"/>
      <c r="L171" s="92"/>
      <c r="M171" s="92" t="s">
        <v>1</v>
      </c>
      <c r="N171" s="92" t="s">
        <v>926</v>
      </c>
      <c r="O171" s="92">
        <f t="shared" si="20"/>
        <v>169</v>
      </c>
      <c r="P171" s="92"/>
      <c r="Q171" s="92"/>
      <c r="R171" s="92"/>
      <c r="S171" s="92"/>
      <c r="T171" s="92"/>
      <c r="U171" s="94" t="s">
        <v>199</v>
      </c>
      <c r="V171" s="76"/>
      <c r="W171" s="76"/>
      <c r="X171" s="76"/>
      <c r="Y171" s="76"/>
      <c r="Z171" s="76"/>
    </row>
    <row r="172" spans="1:26" ht="12.75" customHeight="1">
      <c r="A172" s="91">
        <f t="shared" si="16"/>
        <v>428</v>
      </c>
      <c r="B172" s="95" t="s">
        <v>276</v>
      </c>
      <c r="C172" s="92" t="s">
        <v>121</v>
      </c>
      <c r="D172" s="124" t="s">
        <v>368</v>
      </c>
      <c r="E172" s="92" t="s">
        <v>927</v>
      </c>
      <c r="F172" s="93">
        <f t="shared" si="17"/>
        <v>161</v>
      </c>
      <c r="G172" s="92" t="s">
        <v>888</v>
      </c>
      <c r="H172" s="92">
        <f t="shared" si="18"/>
        <v>95</v>
      </c>
      <c r="I172" s="92" t="s">
        <v>928</v>
      </c>
      <c r="J172" s="92">
        <f t="shared" si="19"/>
        <v>53</v>
      </c>
      <c r="K172" s="92"/>
      <c r="L172" s="92"/>
      <c r="M172" s="92" t="s">
        <v>1</v>
      </c>
      <c r="N172" s="92" t="s">
        <v>929</v>
      </c>
      <c r="O172" s="92">
        <f t="shared" si="20"/>
        <v>119</v>
      </c>
      <c r="P172" s="92"/>
      <c r="Q172" s="92"/>
      <c r="R172" s="92"/>
      <c r="S172" s="92"/>
      <c r="T172" s="92"/>
      <c r="U172" s="94" t="s">
        <v>202</v>
      </c>
      <c r="V172" s="76"/>
      <c r="W172" s="76"/>
      <c r="X172" s="76"/>
      <c r="Y172" s="76"/>
      <c r="Z172" s="76"/>
    </row>
    <row r="173" spans="1:26" ht="12.75" customHeight="1">
      <c r="A173" s="91">
        <f t="shared" si="16"/>
        <v>423</v>
      </c>
      <c r="B173" s="60" t="s">
        <v>279</v>
      </c>
      <c r="C173" s="74" t="s">
        <v>107</v>
      </c>
      <c r="D173" s="98" t="s">
        <v>632</v>
      </c>
      <c r="E173" s="92" t="s">
        <v>532</v>
      </c>
      <c r="F173" s="93">
        <f t="shared" si="17"/>
        <v>67</v>
      </c>
      <c r="G173" s="92" t="s">
        <v>602</v>
      </c>
      <c r="H173" s="92">
        <f t="shared" si="18"/>
        <v>83</v>
      </c>
      <c r="I173" s="92" t="s">
        <v>930</v>
      </c>
      <c r="J173" s="92">
        <f t="shared" si="19"/>
        <v>81</v>
      </c>
      <c r="K173" s="92"/>
      <c r="L173" s="92"/>
      <c r="M173" s="92" t="s">
        <v>1</v>
      </c>
      <c r="N173" s="92" t="s">
        <v>931</v>
      </c>
      <c r="O173" s="92">
        <f t="shared" si="20"/>
        <v>192</v>
      </c>
      <c r="P173" s="92"/>
      <c r="Q173" s="92"/>
      <c r="R173" s="92"/>
      <c r="S173" s="92"/>
      <c r="T173" s="92"/>
      <c r="U173" s="94" t="s">
        <v>205</v>
      </c>
      <c r="V173" s="76"/>
      <c r="W173" s="76"/>
      <c r="X173" s="76"/>
      <c r="Y173" s="76"/>
      <c r="Z173" s="76"/>
    </row>
    <row r="174" spans="1:26" ht="12.75" customHeight="1">
      <c r="A174" s="91">
        <f t="shared" si="16"/>
        <v>406</v>
      </c>
      <c r="B174" s="98" t="s">
        <v>932</v>
      </c>
      <c r="C174" s="92" t="s">
        <v>121</v>
      </c>
      <c r="D174" s="98" t="s">
        <v>422</v>
      </c>
      <c r="E174" s="92" t="s">
        <v>933</v>
      </c>
      <c r="F174" s="93">
        <f t="shared" si="17"/>
        <v>81</v>
      </c>
      <c r="G174" s="92" t="s">
        <v>382</v>
      </c>
      <c r="H174" s="92">
        <f t="shared" si="18"/>
        <v>136</v>
      </c>
      <c r="I174" s="92" t="s">
        <v>934</v>
      </c>
      <c r="J174" s="92">
        <f t="shared" si="19"/>
        <v>82</v>
      </c>
      <c r="K174" s="92"/>
      <c r="L174" s="92"/>
      <c r="M174" s="92" t="s">
        <v>1</v>
      </c>
      <c r="N174" s="92" t="s">
        <v>935</v>
      </c>
      <c r="O174" s="92">
        <f t="shared" si="20"/>
        <v>107</v>
      </c>
      <c r="P174" s="92"/>
      <c r="Q174" s="92"/>
      <c r="R174" s="92"/>
      <c r="S174" s="92"/>
      <c r="T174" s="92"/>
      <c r="U174" s="94" t="s">
        <v>208</v>
      </c>
      <c r="V174" s="76"/>
      <c r="W174" s="76"/>
      <c r="X174" s="76"/>
      <c r="Y174" s="76"/>
      <c r="Z174" s="76"/>
    </row>
    <row r="175" spans="1:26" ht="12.75" customHeight="1">
      <c r="A175" s="91">
        <f t="shared" si="16"/>
        <v>399</v>
      </c>
      <c r="B175" s="95" t="s">
        <v>287</v>
      </c>
      <c r="C175" s="92" t="s">
        <v>121</v>
      </c>
      <c r="D175" s="125" t="s">
        <v>450</v>
      </c>
      <c r="E175" s="92" t="s">
        <v>936</v>
      </c>
      <c r="F175" s="93">
        <f t="shared" si="17"/>
        <v>6</v>
      </c>
      <c r="G175" s="92" t="s">
        <v>659</v>
      </c>
      <c r="H175" s="92">
        <f t="shared" si="18"/>
        <v>60</v>
      </c>
      <c r="I175" s="92" t="s">
        <v>937</v>
      </c>
      <c r="J175" s="92">
        <f t="shared" si="19"/>
        <v>67</v>
      </c>
      <c r="K175" s="92"/>
      <c r="L175" s="92"/>
      <c r="M175" s="92" t="s">
        <v>1</v>
      </c>
      <c r="N175" s="92" t="s">
        <v>938</v>
      </c>
      <c r="O175" s="92">
        <f t="shared" si="20"/>
        <v>266</v>
      </c>
      <c r="P175" s="92"/>
      <c r="Q175" s="92"/>
      <c r="R175" s="92"/>
      <c r="S175" s="92"/>
      <c r="T175" s="92"/>
      <c r="U175" s="94" t="s">
        <v>211</v>
      </c>
      <c r="V175" s="76"/>
      <c r="W175" s="76"/>
      <c r="X175" s="76"/>
      <c r="Y175" s="76"/>
      <c r="Z175" s="76"/>
    </row>
    <row r="176" spans="1:26" ht="12.75" customHeight="1">
      <c r="A176" s="91">
        <f t="shared" si="16"/>
        <v>388</v>
      </c>
      <c r="B176" s="95" t="s">
        <v>289</v>
      </c>
      <c r="C176" s="92" t="s">
        <v>107</v>
      </c>
      <c r="D176" s="125" t="s">
        <v>450</v>
      </c>
      <c r="E176" s="92" t="s">
        <v>495</v>
      </c>
      <c r="F176" s="93">
        <f t="shared" si="17"/>
        <v>90</v>
      </c>
      <c r="G176" s="92" t="s">
        <v>671</v>
      </c>
      <c r="H176" s="92">
        <f t="shared" si="18"/>
        <v>62</v>
      </c>
      <c r="I176" s="92" t="s">
        <v>939</v>
      </c>
      <c r="J176" s="92">
        <f t="shared" si="19"/>
        <v>129</v>
      </c>
      <c r="K176" s="92"/>
      <c r="L176" s="92"/>
      <c r="M176" s="92" t="s">
        <v>1</v>
      </c>
      <c r="N176" s="92" t="s">
        <v>940</v>
      </c>
      <c r="O176" s="92">
        <f t="shared" si="20"/>
        <v>107</v>
      </c>
      <c r="P176" s="92"/>
      <c r="Q176" s="92"/>
      <c r="R176" s="92"/>
      <c r="S176" s="92"/>
      <c r="T176" s="92"/>
      <c r="U176" s="94" t="s">
        <v>214</v>
      </c>
      <c r="V176" s="76"/>
      <c r="W176" s="76"/>
      <c r="X176" s="76"/>
      <c r="Y176" s="76"/>
      <c r="Z176" s="76"/>
    </row>
    <row r="177" spans="1:26" ht="12.75" customHeight="1">
      <c r="A177" s="91">
        <f t="shared" si="16"/>
        <v>359</v>
      </c>
      <c r="B177" s="73" t="s">
        <v>941</v>
      </c>
      <c r="C177" s="74" t="s">
        <v>121</v>
      </c>
      <c r="D177" s="125" t="s">
        <v>408</v>
      </c>
      <c r="E177" s="92" t="s">
        <v>942</v>
      </c>
      <c r="F177" s="93">
        <f t="shared" si="17"/>
        <v>14</v>
      </c>
      <c r="G177" s="92" t="s">
        <v>943</v>
      </c>
      <c r="H177" s="92">
        <f t="shared" si="18"/>
        <v>44</v>
      </c>
      <c r="I177" s="92" t="s">
        <v>944</v>
      </c>
      <c r="J177" s="92">
        <f t="shared" si="19"/>
        <v>107</v>
      </c>
      <c r="K177" s="92"/>
      <c r="L177" s="92"/>
      <c r="M177" s="92" t="s">
        <v>1</v>
      </c>
      <c r="N177" s="92" t="s">
        <v>945</v>
      </c>
      <c r="O177" s="92">
        <f t="shared" si="20"/>
        <v>194</v>
      </c>
      <c r="P177" s="92"/>
      <c r="Q177" s="92"/>
      <c r="R177" s="92"/>
      <c r="S177" s="92"/>
      <c r="T177" s="92"/>
      <c r="U177" s="94" t="s">
        <v>217</v>
      </c>
      <c r="V177" s="76"/>
      <c r="W177" s="76"/>
      <c r="X177" s="76"/>
      <c r="Y177" s="76"/>
      <c r="Z177" s="76"/>
    </row>
    <row r="178" spans="1:26" ht="12.75" customHeight="1">
      <c r="A178" s="91">
        <f t="shared" si="16"/>
        <v>329</v>
      </c>
      <c r="B178" s="95" t="s">
        <v>280</v>
      </c>
      <c r="C178" s="92" t="s">
        <v>107</v>
      </c>
      <c r="D178" s="124" t="s">
        <v>368</v>
      </c>
      <c r="E178" s="92" t="s">
        <v>908</v>
      </c>
      <c r="F178" s="93">
        <f t="shared" si="17"/>
        <v>8</v>
      </c>
      <c r="G178" s="92" t="s">
        <v>946</v>
      </c>
      <c r="H178" s="92">
        <f t="shared" si="18"/>
        <v>70</v>
      </c>
      <c r="I178" s="92" t="s">
        <v>947</v>
      </c>
      <c r="J178" s="92">
        <f t="shared" si="19"/>
        <v>54</v>
      </c>
      <c r="K178" s="92"/>
      <c r="L178" s="92"/>
      <c r="M178" s="92" t="s">
        <v>1</v>
      </c>
      <c r="N178" s="92" t="s">
        <v>948</v>
      </c>
      <c r="O178" s="92">
        <f t="shared" si="20"/>
        <v>197</v>
      </c>
      <c r="P178" s="92"/>
      <c r="Q178" s="92"/>
      <c r="R178" s="92"/>
      <c r="S178" s="92"/>
      <c r="T178" s="92"/>
      <c r="U178" s="94" t="s">
        <v>220</v>
      </c>
      <c r="V178" s="76"/>
      <c r="W178" s="76"/>
      <c r="X178" s="76"/>
      <c r="Y178" s="76"/>
      <c r="Z178" s="76"/>
    </row>
    <row r="179" spans="1:26" ht="12.75" customHeight="1">
      <c r="A179" s="91">
        <f t="shared" si="16"/>
        <v>328</v>
      </c>
      <c r="B179" s="97" t="s">
        <v>949</v>
      </c>
      <c r="C179" s="92" t="s">
        <v>107</v>
      </c>
      <c r="D179" s="125" t="s">
        <v>422</v>
      </c>
      <c r="E179" s="92" t="s">
        <v>950</v>
      </c>
      <c r="F179" s="93">
        <f t="shared" si="17"/>
        <v>19</v>
      </c>
      <c r="G179" s="92" t="s">
        <v>503</v>
      </c>
      <c r="H179" s="92">
        <f t="shared" si="18"/>
        <v>74</v>
      </c>
      <c r="I179" s="92" t="s">
        <v>951</v>
      </c>
      <c r="J179" s="92">
        <f t="shared" si="19"/>
        <v>58</v>
      </c>
      <c r="K179" s="92"/>
      <c r="L179" s="92"/>
      <c r="M179" s="92" t="s">
        <v>1</v>
      </c>
      <c r="N179" s="92" t="s">
        <v>952</v>
      </c>
      <c r="O179" s="92">
        <f t="shared" si="20"/>
        <v>177</v>
      </c>
      <c r="P179" s="92"/>
      <c r="Q179" s="92"/>
      <c r="R179" s="92"/>
      <c r="S179" s="92"/>
      <c r="T179" s="92"/>
      <c r="U179" s="94" t="s">
        <v>222</v>
      </c>
      <c r="V179" s="76"/>
      <c r="W179" s="76"/>
      <c r="X179" s="76"/>
      <c r="Y179" s="76"/>
      <c r="Z179" s="76"/>
    </row>
    <row r="180" spans="1:26" ht="12.75" customHeight="1">
      <c r="A180" s="91">
        <f t="shared" si="16"/>
        <v>313</v>
      </c>
      <c r="B180" s="95" t="s">
        <v>308</v>
      </c>
      <c r="C180" s="92" t="s">
        <v>121</v>
      </c>
      <c r="D180" s="125" t="s">
        <v>450</v>
      </c>
      <c r="E180" s="92" t="s">
        <v>953</v>
      </c>
      <c r="F180" s="93">
        <f t="shared" si="17"/>
        <v>23</v>
      </c>
      <c r="G180" s="92" t="s">
        <v>954</v>
      </c>
      <c r="H180" s="92">
        <f t="shared" si="18"/>
        <v>68</v>
      </c>
      <c r="I180" s="92" t="s">
        <v>955</v>
      </c>
      <c r="J180" s="92">
        <f t="shared" si="19"/>
        <v>139</v>
      </c>
      <c r="K180" s="92"/>
      <c r="L180" s="92"/>
      <c r="M180" s="92" t="s">
        <v>1</v>
      </c>
      <c r="N180" s="92" t="s">
        <v>956</v>
      </c>
      <c r="O180" s="92">
        <f t="shared" si="20"/>
        <v>83</v>
      </c>
      <c r="P180" s="92"/>
      <c r="Q180" s="92"/>
      <c r="R180" s="92"/>
      <c r="S180" s="92"/>
      <c r="T180" s="92"/>
      <c r="U180" s="94" t="s">
        <v>225</v>
      </c>
      <c r="V180" s="76"/>
      <c r="W180" s="76"/>
      <c r="X180" s="76"/>
      <c r="Y180" s="76"/>
      <c r="Z180" s="76"/>
    </row>
    <row r="181" spans="1:26" ht="12.75" customHeight="1">
      <c r="A181" s="91">
        <f t="shared" si="16"/>
        <v>308</v>
      </c>
      <c r="B181" s="95" t="s">
        <v>957</v>
      </c>
      <c r="C181" s="92" t="s">
        <v>121</v>
      </c>
      <c r="D181" s="125" t="s">
        <v>450</v>
      </c>
      <c r="E181" s="92" t="s">
        <v>958</v>
      </c>
      <c r="F181" s="93">
        <f t="shared" si="17"/>
        <v>37</v>
      </c>
      <c r="G181" s="92" t="s">
        <v>507</v>
      </c>
      <c r="H181" s="92">
        <f t="shared" si="18"/>
        <v>75</v>
      </c>
      <c r="I181" s="92" t="s">
        <v>959</v>
      </c>
      <c r="J181" s="92">
        <f t="shared" si="19"/>
        <v>141</v>
      </c>
      <c r="K181" s="92"/>
      <c r="L181" s="92"/>
      <c r="M181" s="92" t="s">
        <v>1</v>
      </c>
      <c r="N181" s="92" t="s">
        <v>960</v>
      </c>
      <c r="O181" s="92">
        <f t="shared" si="20"/>
        <v>55</v>
      </c>
      <c r="P181" s="92"/>
      <c r="Q181" s="92"/>
      <c r="R181" s="92"/>
      <c r="S181" s="92"/>
      <c r="T181" s="92"/>
      <c r="U181" s="94" t="s">
        <v>228</v>
      </c>
      <c r="V181" s="76"/>
      <c r="W181" s="76"/>
      <c r="X181" s="76"/>
      <c r="Y181" s="76"/>
      <c r="Z181" s="76"/>
    </row>
    <row r="182" spans="1:26" ht="12.75" customHeight="1">
      <c r="A182" s="91">
        <f t="shared" si="16"/>
        <v>280</v>
      </c>
      <c r="B182" s="95" t="s">
        <v>961</v>
      </c>
      <c r="C182" s="92" t="s">
        <v>121</v>
      </c>
      <c r="D182" s="125" t="s">
        <v>450</v>
      </c>
      <c r="E182" s="92" t="s">
        <v>606</v>
      </c>
      <c r="F182" s="93">
        <f t="shared" si="17"/>
        <v>7</v>
      </c>
      <c r="G182" s="92" t="s">
        <v>962</v>
      </c>
      <c r="H182" s="92">
        <f t="shared" si="18"/>
        <v>65</v>
      </c>
      <c r="I182" s="92" t="s">
        <v>551</v>
      </c>
      <c r="J182" s="92">
        <f t="shared" si="19"/>
        <v>123</v>
      </c>
      <c r="K182" s="92"/>
      <c r="L182" s="92"/>
      <c r="M182" s="92" t="s">
        <v>1</v>
      </c>
      <c r="N182" s="92" t="s">
        <v>963</v>
      </c>
      <c r="O182" s="92">
        <f t="shared" si="20"/>
        <v>85</v>
      </c>
      <c r="P182" s="92"/>
      <c r="Q182" s="92"/>
      <c r="R182" s="92"/>
      <c r="S182" s="92"/>
      <c r="T182" s="92"/>
      <c r="U182" s="94" t="s">
        <v>231</v>
      </c>
      <c r="V182" s="76"/>
      <c r="W182" s="76"/>
      <c r="X182" s="76"/>
      <c r="Y182" s="76"/>
      <c r="Z182" s="76"/>
    </row>
    <row r="183" spans="1:26" ht="12.75" customHeight="1">
      <c r="A183" s="91">
        <f t="shared" si="16"/>
        <v>253</v>
      </c>
      <c r="B183" s="98" t="s">
        <v>294</v>
      </c>
      <c r="C183" s="92" t="s">
        <v>121</v>
      </c>
      <c r="D183" s="98" t="s">
        <v>368</v>
      </c>
      <c r="E183" s="92" t="s">
        <v>964</v>
      </c>
      <c r="F183" s="93">
        <f t="shared" si="17"/>
        <v>43</v>
      </c>
      <c r="G183" s="92" t="s">
        <v>943</v>
      </c>
      <c r="H183" s="92">
        <f t="shared" si="18"/>
        <v>44</v>
      </c>
      <c r="I183" s="92" t="s">
        <v>965</v>
      </c>
      <c r="J183" s="92">
        <f t="shared" si="19"/>
        <v>62</v>
      </c>
      <c r="K183" s="92"/>
      <c r="L183" s="92"/>
      <c r="M183" s="92" t="s">
        <v>1</v>
      </c>
      <c r="N183" s="92" t="s">
        <v>966</v>
      </c>
      <c r="O183" s="92">
        <f t="shared" si="20"/>
        <v>104</v>
      </c>
      <c r="P183" s="92"/>
      <c r="Q183" s="92"/>
      <c r="R183" s="92"/>
      <c r="S183" s="92"/>
      <c r="T183" s="92"/>
      <c r="U183" s="94" t="s">
        <v>609</v>
      </c>
      <c r="V183" s="76"/>
      <c r="W183" s="76"/>
      <c r="X183" s="76"/>
      <c r="Y183" s="76"/>
      <c r="Z183" s="76"/>
    </row>
    <row r="184" spans="1:26" ht="12.75" customHeight="1">
      <c r="A184" s="91">
        <f t="shared" si="16"/>
        <v>236</v>
      </c>
      <c r="B184" s="96" t="s">
        <v>967</v>
      </c>
      <c r="C184" s="92" t="s">
        <v>107</v>
      </c>
      <c r="D184" s="98" t="s">
        <v>391</v>
      </c>
      <c r="E184" s="92" t="s">
        <v>968</v>
      </c>
      <c r="F184" s="93">
        <f t="shared" si="17"/>
        <v>53</v>
      </c>
      <c r="G184" s="92" t="s">
        <v>969</v>
      </c>
      <c r="H184" s="92">
        <f t="shared" si="18"/>
        <v>80</v>
      </c>
      <c r="I184" s="92" t="s">
        <v>970</v>
      </c>
      <c r="J184" s="92">
        <f t="shared" si="19"/>
        <v>98</v>
      </c>
      <c r="K184" s="92"/>
      <c r="L184" s="92"/>
      <c r="M184" s="92" t="s">
        <v>1</v>
      </c>
      <c r="N184" s="92" t="s">
        <v>971</v>
      </c>
      <c r="O184" s="92">
        <f t="shared" si="20"/>
        <v>5</v>
      </c>
      <c r="P184" s="92"/>
      <c r="Q184" s="92"/>
      <c r="R184" s="92"/>
      <c r="S184" s="92"/>
      <c r="T184" s="92"/>
      <c r="U184" s="94" t="s">
        <v>614</v>
      </c>
      <c r="V184" s="76"/>
      <c r="W184" s="76"/>
      <c r="X184" s="76"/>
      <c r="Y184" s="76"/>
      <c r="Z184" s="76"/>
    </row>
    <row r="185" spans="1:26" ht="12.75" customHeight="1">
      <c r="A185" s="91">
        <f t="shared" si="16"/>
        <v>230</v>
      </c>
      <c r="B185" s="62" t="s">
        <v>972</v>
      </c>
      <c r="C185" s="63" t="s">
        <v>121</v>
      </c>
      <c r="D185" s="125" t="s">
        <v>408</v>
      </c>
      <c r="E185" s="92" t="s">
        <v>973</v>
      </c>
      <c r="F185" s="93">
        <f t="shared" si="17"/>
        <v>5</v>
      </c>
      <c r="G185" s="92" t="s">
        <v>974</v>
      </c>
      <c r="H185" s="92">
        <f t="shared" si="18"/>
        <v>19</v>
      </c>
      <c r="I185" s="92" t="s">
        <v>975</v>
      </c>
      <c r="J185" s="92">
        <f t="shared" si="19"/>
        <v>33</v>
      </c>
      <c r="K185" s="92"/>
      <c r="L185" s="92"/>
      <c r="M185" s="92" t="s">
        <v>1</v>
      </c>
      <c r="N185" s="92" t="s">
        <v>976</v>
      </c>
      <c r="O185" s="92">
        <f t="shared" si="20"/>
        <v>173</v>
      </c>
      <c r="P185" s="92"/>
      <c r="Q185" s="92"/>
      <c r="R185" s="92"/>
      <c r="S185" s="92"/>
      <c r="T185" s="92"/>
      <c r="U185" s="94" t="s">
        <v>620</v>
      </c>
      <c r="V185" s="76"/>
      <c r="W185" s="76"/>
      <c r="X185" s="76"/>
      <c r="Y185" s="76"/>
      <c r="Z185" s="76"/>
    </row>
    <row r="186" spans="1:26" ht="12.75" customHeight="1">
      <c r="A186" s="91">
        <f t="shared" si="16"/>
        <v>222</v>
      </c>
      <c r="B186" s="98" t="s">
        <v>977</v>
      </c>
      <c r="C186" s="92" t="s">
        <v>121</v>
      </c>
      <c r="D186" s="98" t="s">
        <v>391</v>
      </c>
      <c r="E186" s="92" t="s">
        <v>978</v>
      </c>
      <c r="F186" s="93">
        <f t="shared" si="17"/>
        <v>0</v>
      </c>
      <c r="G186" s="92" t="s">
        <v>897</v>
      </c>
      <c r="H186" s="92">
        <f t="shared" si="18"/>
        <v>86</v>
      </c>
      <c r="I186" s="92" t="s">
        <v>979</v>
      </c>
      <c r="J186" s="92">
        <f t="shared" si="19"/>
        <v>68</v>
      </c>
      <c r="K186" s="92"/>
      <c r="L186" s="92"/>
      <c r="M186" s="92" t="s">
        <v>1</v>
      </c>
      <c r="N186" s="92" t="s">
        <v>980</v>
      </c>
      <c r="O186" s="92">
        <f t="shared" si="20"/>
        <v>68</v>
      </c>
      <c r="P186" s="92"/>
      <c r="Q186" s="92"/>
      <c r="R186" s="92"/>
      <c r="S186" s="92"/>
      <c r="T186" s="92"/>
      <c r="U186" s="94" t="s">
        <v>625</v>
      </c>
      <c r="V186" s="76"/>
      <c r="W186" s="76"/>
      <c r="X186" s="76"/>
      <c r="Y186" s="76"/>
      <c r="Z186" s="76"/>
    </row>
    <row r="187" spans="1:26" ht="12.75" customHeight="1">
      <c r="A187" s="91">
        <f t="shared" si="16"/>
        <v>213</v>
      </c>
      <c r="B187" s="95" t="s">
        <v>981</v>
      </c>
      <c r="C187" s="92" t="s">
        <v>121</v>
      </c>
      <c r="D187" s="125" t="s">
        <v>450</v>
      </c>
      <c r="E187" s="92" t="s">
        <v>982</v>
      </c>
      <c r="F187" s="93">
        <f t="shared" si="17"/>
        <v>28</v>
      </c>
      <c r="G187" s="92" t="s">
        <v>695</v>
      </c>
      <c r="H187" s="92">
        <f t="shared" si="18"/>
        <v>66</v>
      </c>
      <c r="I187" s="92" t="s">
        <v>983</v>
      </c>
      <c r="J187" s="92">
        <f t="shared" si="19"/>
        <v>84</v>
      </c>
      <c r="K187" s="92"/>
      <c r="L187" s="92"/>
      <c r="M187" s="92" t="s">
        <v>1</v>
      </c>
      <c r="N187" s="92" t="s">
        <v>750</v>
      </c>
      <c r="O187" s="92">
        <f t="shared" si="20"/>
        <v>35</v>
      </c>
      <c r="P187" s="92"/>
      <c r="Q187" s="92"/>
      <c r="R187" s="92"/>
      <c r="S187" s="92"/>
      <c r="T187" s="92"/>
      <c r="U187" s="94" t="s">
        <v>631</v>
      </c>
      <c r="V187" s="76"/>
      <c r="W187" s="76"/>
      <c r="X187" s="76"/>
      <c r="Y187" s="76"/>
      <c r="Z187" s="76"/>
    </row>
    <row r="188" spans="1:26" ht="12.75" customHeight="1">
      <c r="A188" s="91">
        <f aca="true" t="shared" si="21" ref="A188:A196">SUM(F188+H188+J188+L188+O188)</f>
        <v>175</v>
      </c>
      <c r="B188" s="97" t="s">
        <v>290</v>
      </c>
      <c r="C188" s="92" t="s">
        <v>121</v>
      </c>
      <c r="D188" s="125" t="s">
        <v>368</v>
      </c>
      <c r="E188" s="92" t="s">
        <v>984</v>
      </c>
      <c r="F188" s="93">
        <v>0</v>
      </c>
      <c r="G188" s="92" t="s">
        <v>985</v>
      </c>
      <c r="H188" s="92">
        <f aca="true" t="shared" si="22" ref="H188:H196">IF(G188&lt;&gt;0,INT(0.14354*((G188*100)-220)^1.4),0)</f>
        <v>6</v>
      </c>
      <c r="I188" s="92" t="s">
        <v>986</v>
      </c>
      <c r="J188" s="92">
        <f aca="true" t="shared" si="23" ref="J188:J196">IF(I188&lt;&gt;0,INT(5.33*(I188-10)^1.1),0)</f>
        <v>27</v>
      </c>
      <c r="K188" s="92"/>
      <c r="L188" s="92"/>
      <c r="M188" s="92" t="s">
        <v>1</v>
      </c>
      <c r="N188" s="92" t="s">
        <v>987</v>
      </c>
      <c r="O188" s="92">
        <f aca="true" t="shared" si="24" ref="O188:O194">IF(M188+N188&lt;&gt;0,INT(0.19889*(185-((M188*60)+N188))^1.88),0)</f>
        <v>142</v>
      </c>
      <c r="P188" s="92"/>
      <c r="Q188" s="92"/>
      <c r="R188" s="92"/>
      <c r="S188" s="92"/>
      <c r="T188" s="92"/>
      <c r="U188" s="94" t="s">
        <v>637</v>
      </c>
      <c r="V188" s="76"/>
      <c r="W188" s="76"/>
      <c r="X188" s="76"/>
      <c r="Y188" s="76"/>
      <c r="Z188" s="76"/>
    </row>
    <row r="189" spans="1:26" ht="12.75" customHeight="1">
      <c r="A189" s="91">
        <f t="shared" si="21"/>
        <v>171</v>
      </c>
      <c r="B189" s="97" t="s">
        <v>324</v>
      </c>
      <c r="C189" s="92" t="s">
        <v>121</v>
      </c>
      <c r="D189" s="125" t="s">
        <v>368</v>
      </c>
      <c r="E189" s="92" t="s">
        <v>988</v>
      </c>
      <c r="F189" s="93">
        <v>0</v>
      </c>
      <c r="G189" s="92" t="s">
        <v>989</v>
      </c>
      <c r="H189" s="92">
        <f t="shared" si="22"/>
        <v>42</v>
      </c>
      <c r="I189" s="92" t="s">
        <v>990</v>
      </c>
      <c r="J189" s="92">
        <f t="shared" si="23"/>
        <v>49</v>
      </c>
      <c r="K189" s="92"/>
      <c r="L189" s="92"/>
      <c r="M189" s="92" t="s">
        <v>1</v>
      </c>
      <c r="N189" s="92" t="s">
        <v>991</v>
      </c>
      <c r="O189" s="92">
        <f t="shared" si="24"/>
        <v>80</v>
      </c>
      <c r="P189" s="92"/>
      <c r="Q189" s="92"/>
      <c r="R189" s="92"/>
      <c r="S189" s="92"/>
      <c r="T189" s="92"/>
      <c r="U189" s="94" t="s">
        <v>643</v>
      </c>
      <c r="V189" s="76"/>
      <c r="W189" s="76"/>
      <c r="X189" s="76"/>
      <c r="Y189" s="76"/>
      <c r="Z189" s="76"/>
    </row>
    <row r="190" spans="1:26" ht="12.75" customHeight="1">
      <c r="A190" s="91">
        <f t="shared" si="21"/>
        <v>170</v>
      </c>
      <c r="B190" s="95" t="s">
        <v>326</v>
      </c>
      <c r="C190" s="92" t="s">
        <v>121</v>
      </c>
      <c r="D190" s="125" t="s">
        <v>368</v>
      </c>
      <c r="E190" s="92" t="s">
        <v>992</v>
      </c>
      <c r="F190" s="93">
        <f aca="true" t="shared" si="25" ref="F190:F196">IF(E190&lt;&gt;0,INT(58.015*(11.5-E190)^1.81),0)</f>
        <v>14</v>
      </c>
      <c r="G190" s="92" t="s">
        <v>909</v>
      </c>
      <c r="H190" s="92">
        <f t="shared" si="22"/>
        <v>72</v>
      </c>
      <c r="I190" s="92" t="s">
        <v>604</v>
      </c>
      <c r="J190" s="92">
        <f t="shared" si="23"/>
        <v>55</v>
      </c>
      <c r="K190" s="92"/>
      <c r="L190" s="92"/>
      <c r="M190" s="92" t="s">
        <v>1</v>
      </c>
      <c r="N190" s="92" t="s">
        <v>993</v>
      </c>
      <c r="O190" s="92">
        <f t="shared" si="24"/>
        <v>29</v>
      </c>
      <c r="P190" s="99"/>
      <c r="Q190" s="99"/>
      <c r="R190" s="99"/>
      <c r="S190" s="92"/>
      <c r="T190" s="92"/>
      <c r="U190" s="94" t="s">
        <v>648</v>
      </c>
      <c r="V190" s="76"/>
      <c r="W190" s="76"/>
      <c r="X190" s="76"/>
      <c r="Y190" s="76"/>
      <c r="Z190" s="76"/>
    </row>
    <row r="191" spans="1:26" ht="12.75" customHeight="1">
      <c r="A191" s="91">
        <f t="shared" si="21"/>
        <v>153</v>
      </c>
      <c r="B191" s="97" t="s">
        <v>994</v>
      </c>
      <c r="C191" s="92" t="s">
        <v>121</v>
      </c>
      <c r="D191" s="125" t="s">
        <v>368</v>
      </c>
      <c r="E191" s="92" t="s">
        <v>995</v>
      </c>
      <c r="F191" s="93">
        <f t="shared" si="25"/>
        <v>11</v>
      </c>
      <c r="G191" s="92" t="s">
        <v>996</v>
      </c>
      <c r="H191" s="92">
        <f t="shared" si="22"/>
        <v>49</v>
      </c>
      <c r="I191" s="92" t="s">
        <v>997</v>
      </c>
      <c r="J191" s="92">
        <f t="shared" si="23"/>
        <v>57</v>
      </c>
      <c r="K191" s="92"/>
      <c r="L191" s="92"/>
      <c r="M191" s="92" t="s">
        <v>1</v>
      </c>
      <c r="N191" s="92" t="s">
        <v>998</v>
      </c>
      <c r="O191" s="92">
        <f t="shared" si="24"/>
        <v>36</v>
      </c>
      <c r="P191" s="92"/>
      <c r="Q191" s="92"/>
      <c r="R191" s="92"/>
      <c r="S191" s="92"/>
      <c r="T191" s="92"/>
      <c r="U191" s="94" t="s">
        <v>653</v>
      </c>
      <c r="V191" s="76"/>
      <c r="W191" s="76"/>
      <c r="X191" s="76"/>
      <c r="Y191" s="76"/>
      <c r="Z191" s="76"/>
    </row>
    <row r="192" spans="1:23" ht="12.75" customHeight="1">
      <c r="A192" s="91">
        <f t="shared" si="21"/>
        <v>121</v>
      </c>
      <c r="B192" s="97" t="s">
        <v>321</v>
      </c>
      <c r="C192" s="92" t="s">
        <v>121</v>
      </c>
      <c r="D192" s="125" t="s">
        <v>368</v>
      </c>
      <c r="E192" s="92" t="s">
        <v>999</v>
      </c>
      <c r="F192" s="93">
        <f t="shared" si="25"/>
        <v>0</v>
      </c>
      <c r="G192" s="92" t="s">
        <v>665</v>
      </c>
      <c r="H192" s="92">
        <f t="shared" si="22"/>
        <v>36</v>
      </c>
      <c r="I192" s="92" t="s">
        <v>1000</v>
      </c>
      <c r="J192" s="92">
        <f t="shared" si="23"/>
        <v>19</v>
      </c>
      <c r="K192" s="92"/>
      <c r="L192" s="92"/>
      <c r="M192" s="92" t="s">
        <v>1</v>
      </c>
      <c r="N192" s="92" t="s">
        <v>1001</v>
      </c>
      <c r="O192" s="92">
        <f t="shared" si="24"/>
        <v>66</v>
      </c>
      <c r="P192" s="92"/>
      <c r="Q192" s="92"/>
      <c r="R192" s="92"/>
      <c r="S192" s="92"/>
      <c r="T192" s="92"/>
      <c r="U192" s="94" t="s">
        <v>658</v>
      </c>
      <c r="V192" s="76"/>
      <c r="W192" s="76"/>
    </row>
    <row r="193" spans="1:23" ht="12.75" customHeight="1">
      <c r="A193" s="91">
        <f t="shared" si="21"/>
        <v>117</v>
      </c>
      <c r="B193" s="96" t="s">
        <v>1002</v>
      </c>
      <c r="C193" s="92" t="s">
        <v>121</v>
      </c>
      <c r="D193" s="98" t="s">
        <v>436</v>
      </c>
      <c r="E193" s="92" t="s">
        <v>964</v>
      </c>
      <c r="F193" s="93">
        <f t="shared" si="25"/>
        <v>43</v>
      </c>
      <c r="G193" s="92" t="s">
        <v>1003</v>
      </c>
      <c r="H193" s="92">
        <f t="shared" si="22"/>
        <v>61</v>
      </c>
      <c r="I193" s="92" t="s">
        <v>748</v>
      </c>
      <c r="J193" s="92">
        <f t="shared" si="23"/>
        <v>7</v>
      </c>
      <c r="K193" s="92"/>
      <c r="L193" s="92"/>
      <c r="M193" s="92" t="s">
        <v>1</v>
      </c>
      <c r="N193" s="92" t="s">
        <v>1004</v>
      </c>
      <c r="O193" s="92">
        <f t="shared" si="24"/>
        <v>6</v>
      </c>
      <c r="P193" s="92"/>
      <c r="Q193" s="92"/>
      <c r="R193" s="92"/>
      <c r="S193" s="92"/>
      <c r="T193" s="92"/>
      <c r="U193" s="94" t="s">
        <v>662</v>
      </c>
      <c r="V193" s="76"/>
      <c r="W193" s="76"/>
    </row>
    <row r="194" spans="1:23" ht="12.75" customHeight="1">
      <c r="A194" s="91">
        <f t="shared" si="21"/>
        <v>98</v>
      </c>
      <c r="B194" s="60" t="s">
        <v>1005</v>
      </c>
      <c r="C194" s="74" t="s">
        <v>121</v>
      </c>
      <c r="D194" s="98" t="s">
        <v>357</v>
      </c>
      <c r="E194" s="92" t="s">
        <v>1006</v>
      </c>
      <c r="F194" s="93">
        <f t="shared" si="25"/>
        <v>10</v>
      </c>
      <c r="G194" s="92" t="s">
        <v>1007</v>
      </c>
      <c r="H194" s="92">
        <f t="shared" si="22"/>
        <v>22</v>
      </c>
      <c r="I194" s="92" t="s">
        <v>1008</v>
      </c>
      <c r="J194" s="92">
        <f t="shared" si="23"/>
        <v>42</v>
      </c>
      <c r="K194" s="92"/>
      <c r="L194" s="92"/>
      <c r="M194" s="92" t="s">
        <v>1</v>
      </c>
      <c r="N194" s="92" t="s">
        <v>1009</v>
      </c>
      <c r="O194" s="92">
        <f t="shared" si="24"/>
        <v>24</v>
      </c>
      <c r="P194" s="92"/>
      <c r="Q194" s="92"/>
      <c r="R194" s="92"/>
      <c r="S194" s="92"/>
      <c r="T194" s="92"/>
      <c r="U194" s="94" t="s">
        <v>668</v>
      </c>
      <c r="V194" s="76"/>
      <c r="W194" s="76"/>
    </row>
    <row r="195" spans="1:23" ht="12.75" customHeight="1">
      <c r="A195" s="91">
        <f t="shared" si="21"/>
        <v>141</v>
      </c>
      <c r="B195" s="96" t="s">
        <v>1010</v>
      </c>
      <c r="C195" s="92" t="s">
        <v>121</v>
      </c>
      <c r="D195" s="98" t="s">
        <v>436</v>
      </c>
      <c r="E195" s="92" t="s">
        <v>1011</v>
      </c>
      <c r="F195" s="93">
        <f t="shared" si="25"/>
        <v>3</v>
      </c>
      <c r="G195" s="92" t="s">
        <v>1012</v>
      </c>
      <c r="H195" s="92">
        <f t="shared" si="22"/>
        <v>57</v>
      </c>
      <c r="I195" s="92" t="s">
        <v>1013</v>
      </c>
      <c r="J195" s="92">
        <f t="shared" si="23"/>
        <v>81</v>
      </c>
      <c r="K195" s="92"/>
      <c r="L195" s="92"/>
      <c r="M195" s="92"/>
      <c r="N195" s="92" t="s">
        <v>1014</v>
      </c>
      <c r="O195" s="92" t="s">
        <v>103</v>
      </c>
      <c r="P195" s="92"/>
      <c r="Q195" s="92"/>
      <c r="R195" s="92"/>
      <c r="S195" s="92"/>
      <c r="T195" s="92"/>
      <c r="U195" s="94"/>
      <c r="V195" s="76"/>
      <c r="W195" s="76"/>
    </row>
    <row r="196" spans="1:22" ht="12.75" customHeight="1" thickBot="1">
      <c r="A196" s="107">
        <f t="shared" si="21"/>
        <v>157</v>
      </c>
      <c r="B196" s="121" t="s">
        <v>1015</v>
      </c>
      <c r="C196" s="110" t="s">
        <v>107</v>
      </c>
      <c r="D196" s="121" t="s">
        <v>391</v>
      </c>
      <c r="E196" s="110" t="s">
        <v>1016</v>
      </c>
      <c r="F196" s="111">
        <f t="shared" si="25"/>
        <v>36</v>
      </c>
      <c r="G196" s="110" t="s">
        <v>543</v>
      </c>
      <c r="H196" s="110">
        <f t="shared" si="22"/>
        <v>81</v>
      </c>
      <c r="I196" s="110" t="s">
        <v>1017</v>
      </c>
      <c r="J196" s="110">
        <f t="shared" si="23"/>
        <v>40</v>
      </c>
      <c r="K196" s="110"/>
      <c r="L196" s="110"/>
      <c r="M196" s="110"/>
      <c r="N196" s="110" t="s">
        <v>1014</v>
      </c>
      <c r="O196" s="110" t="s">
        <v>103</v>
      </c>
      <c r="P196" s="110"/>
      <c r="Q196" s="110"/>
      <c r="R196" s="110"/>
      <c r="S196" s="110"/>
      <c r="T196" s="110"/>
      <c r="U196" s="112"/>
      <c r="V196" s="76"/>
    </row>
    <row r="197" spans="1:21" ht="12.75">
      <c r="A197" s="113"/>
      <c r="B197" s="114"/>
      <c r="C197" s="114"/>
      <c r="D197" s="129"/>
      <c r="E197" s="113"/>
      <c r="F197" s="115"/>
      <c r="G197" s="113"/>
      <c r="H197" s="113"/>
      <c r="I197" s="113"/>
      <c r="J197" s="113"/>
      <c r="K197" s="113"/>
      <c r="L197" s="113"/>
      <c r="M197" s="113"/>
      <c r="N197" s="113"/>
      <c r="O197" s="113"/>
      <c r="P197" s="114"/>
      <c r="Q197" s="114"/>
      <c r="R197" s="114"/>
      <c r="S197" s="113"/>
      <c r="T197" s="113"/>
      <c r="U197" s="77"/>
    </row>
    <row r="198" spans="1:21" ht="12.75">
      <c r="A198" s="113"/>
      <c r="B198" s="114"/>
      <c r="C198" s="114"/>
      <c r="D198" s="129"/>
      <c r="E198" s="113"/>
      <c r="F198" s="115"/>
      <c r="G198" s="113"/>
      <c r="H198" s="113"/>
      <c r="I198" s="113"/>
      <c r="J198" s="113"/>
      <c r="K198" s="113"/>
      <c r="L198" s="113"/>
      <c r="M198" s="113"/>
      <c r="N198" s="113"/>
      <c r="O198" s="113"/>
      <c r="P198" s="114"/>
      <c r="Q198" s="114"/>
      <c r="R198" s="114"/>
      <c r="S198" s="113"/>
      <c r="T198" s="113"/>
      <c r="U198" s="77"/>
    </row>
  </sheetData>
  <sheetProtection/>
  <mergeCells count="7">
    <mergeCell ref="M123:N123"/>
    <mergeCell ref="A1:V1"/>
    <mergeCell ref="A3:V3"/>
    <mergeCell ref="A2:U2"/>
    <mergeCell ref="A29:U29"/>
    <mergeCell ref="M31:N31"/>
    <mergeCell ref="A121:U121"/>
  </mergeCells>
  <printOptions/>
  <pageMargins left="0.3958333333333333" right="0.28125" top="0.34375" bottom="0.322916666666666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3"/>
  <sheetViews>
    <sheetView view="pageLayout" workbookViewId="0" topLeftCell="A1">
      <selection activeCell="A1" sqref="A1:IV16384"/>
    </sheetView>
  </sheetViews>
  <sheetFormatPr defaultColWidth="9.00390625" defaultRowHeight="12.75"/>
  <cols>
    <col min="1" max="1" width="6.75390625" style="75" customWidth="1"/>
    <col min="2" max="2" width="24.125" style="75" customWidth="1"/>
    <col min="3" max="3" width="13.625" style="75" customWidth="1"/>
    <col min="4" max="4" width="14.00390625" style="131" customWidth="1"/>
    <col min="5" max="5" width="13.00390625" style="75" customWidth="1"/>
    <col min="6" max="6" width="4.875" style="75" customWidth="1"/>
    <col min="7" max="16384" width="9.125" style="75" customWidth="1"/>
  </cols>
  <sheetData>
    <row r="1" spans="1:6" s="1" customFormat="1" ht="23.25" customHeight="1">
      <c r="A1" s="183" t="s">
        <v>90</v>
      </c>
      <c r="B1" s="183"/>
      <c r="C1" s="183"/>
      <c r="D1" s="183"/>
      <c r="E1" s="183"/>
      <c r="F1" s="183"/>
    </row>
    <row r="2" spans="1:6" ht="7.5" customHeight="1">
      <c r="A2" s="199"/>
      <c r="B2" s="200"/>
      <c r="C2" s="200"/>
      <c r="D2" s="200"/>
      <c r="E2" s="200"/>
      <c r="F2" s="200"/>
    </row>
    <row r="3" spans="1:6" s="1" customFormat="1" ht="18.75" customHeight="1">
      <c r="A3" s="184" t="s">
        <v>1298</v>
      </c>
      <c r="B3" s="184"/>
      <c r="C3" s="184"/>
      <c r="D3" s="184"/>
      <c r="E3" s="184"/>
      <c r="F3" s="184"/>
    </row>
    <row r="4" spans="1:6" s="1" customFormat="1" ht="8.25" customHeight="1">
      <c r="A4" s="2"/>
      <c r="B4" s="2"/>
      <c r="C4" s="2"/>
      <c r="D4" s="2"/>
      <c r="E4" s="2"/>
      <c r="F4" s="2"/>
    </row>
    <row r="5" spans="1:6" s="142" customFormat="1" ht="15">
      <c r="A5" s="141" t="s">
        <v>1034</v>
      </c>
      <c r="C5" s="143"/>
      <c r="E5" s="144"/>
      <c r="F5" s="144"/>
    </row>
    <row r="6" spans="1:6" s="142" customFormat="1" ht="14.25">
      <c r="A6" s="145" t="s">
        <v>0</v>
      </c>
      <c r="B6" s="146" t="s">
        <v>118</v>
      </c>
      <c r="C6" s="147">
        <v>39053</v>
      </c>
      <c r="D6" s="7" t="s">
        <v>357</v>
      </c>
      <c r="E6" s="144" t="s">
        <v>1035</v>
      </c>
      <c r="F6" s="144" t="s">
        <v>79</v>
      </c>
    </row>
    <row r="7" spans="1:6" s="142" customFormat="1" ht="14.25">
      <c r="A7" s="145" t="s">
        <v>55</v>
      </c>
      <c r="B7" s="148" t="s">
        <v>120</v>
      </c>
      <c r="C7" s="147">
        <v>39118</v>
      </c>
      <c r="D7" s="149" t="s">
        <v>368</v>
      </c>
      <c r="E7" s="144" t="s">
        <v>1036</v>
      </c>
      <c r="F7" s="144" t="s">
        <v>81</v>
      </c>
    </row>
    <row r="8" spans="1:6" s="142" customFormat="1" ht="14.25">
      <c r="A8" s="145" t="s">
        <v>56</v>
      </c>
      <c r="B8" s="150" t="s">
        <v>441</v>
      </c>
      <c r="C8" s="150">
        <v>2007</v>
      </c>
      <c r="D8" s="149" t="s">
        <v>422</v>
      </c>
      <c r="E8" s="144" t="s">
        <v>1037</v>
      </c>
      <c r="F8" s="144" t="s">
        <v>82</v>
      </c>
    </row>
    <row r="9" spans="1:6" s="142" customFormat="1" ht="14.25">
      <c r="A9" s="145" t="s">
        <v>57</v>
      </c>
      <c r="B9" s="149" t="s">
        <v>111</v>
      </c>
      <c r="C9" s="149" t="s">
        <v>1038</v>
      </c>
      <c r="D9" s="148" t="s">
        <v>368</v>
      </c>
      <c r="E9" s="144" t="s">
        <v>1039</v>
      </c>
      <c r="F9" s="144" t="s">
        <v>80</v>
      </c>
    </row>
    <row r="10" spans="1:6" s="142" customFormat="1" ht="14.25">
      <c r="A10" s="145" t="s">
        <v>58</v>
      </c>
      <c r="B10" s="151" t="s">
        <v>397</v>
      </c>
      <c r="C10" s="149" t="s">
        <v>1038</v>
      </c>
      <c r="D10" s="152" t="s">
        <v>368</v>
      </c>
      <c r="E10" s="144" t="s">
        <v>1040</v>
      </c>
      <c r="F10" s="144" t="s">
        <v>10</v>
      </c>
    </row>
    <row r="11" spans="1:6" s="142" customFormat="1" ht="14.25">
      <c r="A11" s="145" t="s">
        <v>59</v>
      </c>
      <c r="B11" s="153" t="s">
        <v>142</v>
      </c>
      <c r="C11" s="154">
        <v>2006</v>
      </c>
      <c r="D11" s="149" t="s">
        <v>408</v>
      </c>
      <c r="E11" s="144" t="s">
        <v>1041</v>
      </c>
      <c r="F11" s="144" t="s">
        <v>9</v>
      </c>
    </row>
    <row r="12" spans="1:6" s="142" customFormat="1" ht="14.25">
      <c r="A12" s="145" t="s">
        <v>60</v>
      </c>
      <c r="B12" s="155" t="s">
        <v>462</v>
      </c>
      <c r="C12" s="156">
        <v>39109</v>
      </c>
      <c r="D12" s="149" t="s">
        <v>357</v>
      </c>
      <c r="E12" s="144" t="s">
        <v>1042</v>
      </c>
      <c r="F12" s="144" t="s">
        <v>8</v>
      </c>
    </row>
    <row r="13" spans="1:6" s="142" customFormat="1" ht="14.25">
      <c r="A13" s="145" t="s">
        <v>61</v>
      </c>
      <c r="B13" s="157" t="s">
        <v>1043</v>
      </c>
      <c r="C13" s="158">
        <v>2006</v>
      </c>
      <c r="D13" s="149" t="s">
        <v>422</v>
      </c>
      <c r="E13" s="144" t="s">
        <v>1044</v>
      </c>
      <c r="F13" s="144" t="s">
        <v>7</v>
      </c>
    </row>
    <row r="14" spans="1:6" s="142" customFormat="1" ht="14.25">
      <c r="A14" s="145" t="s">
        <v>63</v>
      </c>
      <c r="B14" s="150" t="s">
        <v>162</v>
      </c>
      <c r="C14" s="159">
        <v>38757</v>
      </c>
      <c r="D14" s="152" t="s">
        <v>357</v>
      </c>
      <c r="E14" s="144" t="s">
        <v>1045</v>
      </c>
      <c r="F14" s="144" t="s">
        <v>6</v>
      </c>
    </row>
    <row r="15" spans="1:6" s="142" customFormat="1" ht="14.25">
      <c r="A15" s="145" t="s">
        <v>64</v>
      </c>
      <c r="B15" s="148" t="s">
        <v>412</v>
      </c>
      <c r="C15" s="147">
        <v>38814</v>
      </c>
      <c r="D15" s="7" t="s">
        <v>357</v>
      </c>
      <c r="E15" s="144" t="s">
        <v>1046</v>
      </c>
      <c r="F15" s="144" t="s">
        <v>5</v>
      </c>
    </row>
    <row r="16" spans="1:6" s="142" customFormat="1" ht="14.25">
      <c r="A16" s="145" t="s">
        <v>65</v>
      </c>
      <c r="B16" s="160" t="s">
        <v>1047</v>
      </c>
      <c r="C16" s="161" t="s">
        <v>1048</v>
      </c>
      <c r="D16" s="152" t="s">
        <v>368</v>
      </c>
      <c r="E16" s="144" t="s">
        <v>1049</v>
      </c>
      <c r="F16" s="144" t="s">
        <v>4</v>
      </c>
    </row>
    <row r="17" spans="1:6" s="142" customFormat="1" ht="14.25">
      <c r="A17" s="145" t="s">
        <v>66</v>
      </c>
      <c r="B17" s="162" t="s">
        <v>510</v>
      </c>
      <c r="C17" s="149" t="s">
        <v>1050</v>
      </c>
      <c r="D17" s="152" t="s">
        <v>368</v>
      </c>
      <c r="E17" s="144" t="s">
        <v>1051</v>
      </c>
      <c r="F17" s="144" t="s">
        <v>3</v>
      </c>
    </row>
    <row r="18" spans="1:6" s="142" customFormat="1" ht="14.25">
      <c r="A18" s="145" t="s">
        <v>11</v>
      </c>
      <c r="B18" s="153" t="s">
        <v>137</v>
      </c>
      <c r="C18" s="156">
        <v>39350</v>
      </c>
      <c r="D18" s="7" t="s">
        <v>357</v>
      </c>
      <c r="E18" s="144" t="s">
        <v>1052</v>
      </c>
      <c r="F18" s="144" t="s">
        <v>2</v>
      </c>
    </row>
    <row r="19" spans="1:6" s="142" customFormat="1" ht="14.25">
      <c r="A19" s="145" t="s">
        <v>12</v>
      </c>
      <c r="B19" s="148" t="s">
        <v>160</v>
      </c>
      <c r="C19" s="149">
        <v>2007</v>
      </c>
      <c r="D19" s="148" t="s">
        <v>492</v>
      </c>
      <c r="E19" s="144" t="s">
        <v>1053</v>
      </c>
      <c r="F19" s="144" t="s">
        <v>1</v>
      </c>
    </row>
    <row r="20" spans="1:6" s="142" customFormat="1" ht="14.25">
      <c r="A20" s="145" t="s">
        <v>13</v>
      </c>
      <c r="B20" s="150" t="s">
        <v>133</v>
      </c>
      <c r="C20" s="150">
        <v>2006</v>
      </c>
      <c r="D20" s="150" t="s">
        <v>408</v>
      </c>
      <c r="E20" s="144" t="s">
        <v>1054</v>
      </c>
      <c r="F20" s="144" t="s">
        <v>35</v>
      </c>
    </row>
    <row r="21" spans="1:6" s="142" customFormat="1" ht="14.25">
      <c r="A21" s="145" t="s">
        <v>14</v>
      </c>
      <c r="B21" s="150" t="s">
        <v>1055</v>
      </c>
      <c r="C21" s="150">
        <v>2007</v>
      </c>
      <c r="D21" s="163" t="s">
        <v>492</v>
      </c>
      <c r="E21" s="144" t="s">
        <v>1056</v>
      </c>
      <c r="F21" s="144"/>
    </row>
    <row r="22" spans="1:6" s="142" customFormat="1" ht="14.25">
      <c r="A22" s="145" t="s">
        <v>15</v>
      </c>
      <c r="B22" s="151" t="s">
        <v>1057</v>
      </c>
      <c r="C22" s="149" t="s">
        <v>107</v>
      </c>
      <c r="D22" s="149" t="s">
        <v>422</v>
      </c>
      <c r="E22" s="144" t="s">
        <v>1058</v>
      </c>
      <c r="F22" s="144"/>
    </row>
    <row r="23" spans="1:6" s="142" customFormat="1" ht="14.25">
      <c r="A23" s="145" t="s">
        <v>16</v>
      </c>
      <c r="B23" s="151" t="s">
        <v>1059</v>
      </c>
      <c r="C23" s="149" t="s">
        <v>121</v>
      </c>
      <c r="D23" s="149" t="s">
        <v>422</v>
      </c>
      <c r="E23" s="144" t="s">
        <v>1058</v>
      </c>
      <c r="F23" s="144"/>
    </row>
    <row r="24" spans="1:6" s="142" customFormat="1" ht="14.25">
      <c r="A24" s="145" t="s">
        <v>17</v>
      </c>
      <c r="B24" s="162" t="s">
        <v>1060</v>
      </c>
      <c r="C24" s="149" t="s">
        <v>1061</v>
      </c>
      <c r="D24" s="152" t="s">
        <v>357</v>
      </c>
      <c r="E24" s="144" t="s">
        <v>1062</v>
      </c>
      <c r="F24" s="144"/>
    </row>
    <row r="25" spans="1:6" s="142" customFormat="1" ht="14.25">
      <c r="A25" s="145" t="s">
        <v>18</v>
      </c>
      <c r="B25" s="160" t="s">
        <v>163</v>
      </c>
      <c r="C25" s="161" t="s">
        <v>1063</v>
      </c>
      <c r="D25" s="152" t="s">
        <v>368</v>
      </c>
      <c r="E25" s="144" t="s">
        <v>1064</v>
      </c>
      <c r="F25" s="144"/>
    </row>
    <row r="26" spans="1:6" s="142" customFormat="1" ht="14.25">
      <c r="A26" s="145" t="s">
        <v>19</v>
      </c>
      <c r="B26" s="164" t="s">
        <v>663</v>
      </c>
      <c r="C26" s="151">
        <v>2006</v>
      </c>
      <c r="D26" s="151" t="s">
        <v>450</v>
      </c>
      <c r="E26" s="144" t="s">
        <v>1064</v>
      </c>
      <c r="F26" s="144"/>
    </row>
    <row r="27" spans="1:6" s="142" customFormat="1" ht="14.25">
      <c r="A27" s="145" t="s">
        <v>20</v>
      </c>
      <c r="B27" s="148" t="s">
        <v>1065</v>
      </c>
      <c r="C27" s="147">
        <v>39179</v>
      </c>
      <c r="D27" s="148" t="s">
        <v>357</v>
      </c>
      <c r="E27" s="144" t="s">
        <v>1066</v>
      </c>
      <c r="F27" s="144"/>
    </row>
    <row r="28" spans="1:6" s="142" customFormat="1" ht="14.25">
      <c r="A28" s="145" t="s">
        <v>21</v>
      </c>
      <c r="B28" s="153" t="s">
        <v>522</v>
      </c>
      <c r="C28" s="153">
        <v>2006</v>
      </c>
      <c r="D28" s="149" t="s">
        <v>422</v>
      </c>
      <c r="E28" s="144" t="s">
        <v>1067</v>
      </c>
      <c r="F28" s="144"/>
    </row>
    <row r="29" spans="1:6" s="142" customFormat="1" ht="14.25">
      <c r="A29" s="145" t="s">
        <v>22</v>
      </c>
      <c r="B29" s="150" t="s">
        <v>479</v>
      </c>
      <c r="C29" s="150">
        <v>2006</v>
      </c>
      <c r="D29" s="152" t="s">
        <v>1068</v>
      </c>
      <c r="E29" s="144" t="s">
        <v>1069</v>
      </c>
      <c r="F29" s="144"/>
    </row>
    <row r="30" spans="1:6" s="142" customFormat="1" ht="14.25">
      <c r="A30" s="145" t="s">
        <v>23</v>
      </c>
      <c r="B30" s="150" t="s">
        <v>626</v>
      </c>
      <c r="C30" s="153">
        <v>2006</v>
      </c>
      <c r="D30" s="149" t="s">
        <v>422</v>
      </c>
      <c r="E30" s="144" t="s">
        <v>1070</v>
      </c>
      <c r="F30" s="144"/>
    </row>
    <row r="31" spans="1:6" s="142" customFormat="1" ht="14.25">
      <c r="A31" s="145" t="s">
        <v>24</v>
      </c>
      <c r="B31" s="150" t="s">
        <v>467</v>
      </c>
      <c r="C31" s="153">
        <v>2006</v>
      </c>
      <c r="D31" s="149" t="s">
        <v>422</v>
      </c>
      <c r="E31" s="144" t="s">
        <v>1071</v>
      </c>
      <c r="F31" s="144"/>
    </row>
    <row r="32" spans="1:6" s="142" customFormat="1" ht="14.25">
      <c r="A32" s="145" t="s">
        <v>25</v>
      </c>
      <c r="B32" s="160" t="s">
        <v>123</v>
      </c>
      <c r="C32" s="161" t="s">
        <v>1072</v>
      </c>
      <c r="D32" s="152" t="s">
        <v>368</v>
      </c>
      <c r="E32" s="144" t="s">
        <v>1073</v>
      </c>
      <c r="F32" s="144"/>
    </row>
    <row r="33" spans="1:6" s="142" customFormat="1" ht="14.25">
      <c r="A33" s="145" t="s">
        <v>26</v>
      </c>
      <c r="B33" s="164" t="s">
        <v>221</v>
      </c>
      <c r="C33" s="151">
        <v>2007</v>
      </c>
      <c r="D33" s="151" t="s">
        <v>450</v>
      </c>
      <c r="E33" s="144" t="s">
        <v>1074</v>
      </c>
      <c r="F33" s="144"/>
    </row>
    <row r="34" spans="1:6" s="142" customFormat="1" ht="14.25">
      <c r="A34" s="145" t="s">
        <v>27</v>
      </c>
      <c r="B34" s="153" t="s">
        <v>590</v>
      </c>
      <c r="C34" s="149" t="s">
        <v>1075</v>
      </c>
      <c r="D34" s="149" t="s">
        <v>391</v>
      </c>
      <c r="E34" s="144" t="s">
        <v>1076</v>
      </c>
      <c r="F34" s="144"/>
    </row>
    <row r="35" spans="1:6" s="142" customFormat="1" ht="14.25">
      <c r="A35" s="145" t="s">
        <v>28</v>
      </c>
      <c r="B35" s="153" t="s">
        <v>206</v>
      </c>
      <c r="C35" s="154" t="s">
        <v>1077</v>
      </c>
      <c r="D35" s="146" t="s">
        <v>391</v>
      </c>
      <c r="E35" s="144" t="s">
        <v>1078</v>
      </c>
      <c r="F35" s="144"/>
    </row>
    <row r="36" spans="1:6" s="142" customFormat="1" ht="14.25">
      <c r="A36" s="145" t="s">
        <v>29</v>
      </c>
      <c r="B36" s="151" t="s">
        <v>553</v>
      </c>
      <c r="C36" s="151">
        <v>2006</v>
      </c>
      <c r="D36" s="151" t="s">
        <v>375</v>
      </c>
      <c r="E36" s="144" t="s">
        <v>1078</v>
      </c>
      <c r="F36" s="144"/>
    </row>
    <row r="37" spans="1:6" s="142" customFormat="1" ht="14.25">
      <c r="A37" s="145" t="s">
        <v>30</v>
      </c>
      <c r="B37" s="151" t="s">
        <v>146</v>
      </c>
      <c r="C37" s="151">
        <v>2007</v>
      </c>
      <c r="D37" s="151" t="s">
        <v>450</v>
      </c>
      <c r="E37" s="144" t="s">
        <v>1079</v>
      </c>
      <c r="F37" s="144"/>
    </row>
    <row r="38" spans="1:6" s="142" customFormat="1" ht="14.25">
      <c r="A38" s="145" t="s">
        <v>32</v>
      </c>
      <c r="B38" s="164" t="s">
        <v>1080</v>
      </c>
      <c r="C38" s="151">
        <v>2006</v>
      </c>
      <c r="D38" s="151" t="s">
        <v>450</v>
      </c>
      <c r="E38" s="144" t="s">
        <v>1081</v>
      </c>
      <c r="F38" s="144"/>
    </row>
    <row r="39" spans="1:6" s="142" customFormat="1" ht="14.25">
      <c r="A39" s="145" t="s">
        <v>36</v>
      </c>
      <c r="B39" s="146" t="s">
        <v>562</v>
      </c>
      <c r="C39" s="147">
        <v>39220</v>
      </c>
      <c r="D39" s="149" t="s">
        <v>357</v>
      </c>
      <c r="E39" s="144" t="s">
        <v>1082</v>
      </c>
      <c r="F39" s="144"/>
    </row>
    <row r="40" spans="1:6" s="142" customFormat="1" ht="14.25">
      <c r="A40" s="145" t="s">
        <v>38</v>
      </c>
      <c r="B40" s="7" t="s">
        <v>1083</v>
      </c>
      <c r="C40" s="7" t="s">
        <v>121</v>
      </c>
      <c r="D40" s="149" t="s">
        <v>422</v>
      </c>
      <c r="E40" s="144" t="s">
        <v>1084</v>
      </c>
      <c r="F40" s="144"/>
    </row>
    <row r="41" spans="1:6" s="142" customFormat="1" ht="14.25">
      <c r="A41" s="145" t="s">
        <v>39</v>
      </c>
      <c r="B41" s="160" t="s">
        <v>158</v>
      </c>
      <c r="C41" s="161" t="s">
        <v>1063</v>
      </c>
      <c r="D41" s="148" t="s">
        <v>368</v>
      </c>
      <c r="E41" s="144" t="s">
        <v>1085</v>
      </c>
      <c r="F41" s="144"/>
    </row>
    <row r="42" spans="1:6" s="142" customFormat="1" ht="14.25">
      <c r="A42" s="145" t="s">
        <v>40</v>
      </c>
      <c r="B42" s="146" t="s">
        <v>127</v>
      </c>
      <c r="C42" s="146">
        <v>2006</v>
      </c>
      <c r="D42" s="151" t="s">
        <v>408</v>
      </c>
      <c r="E42" s="144" t="s">
        <v>1086</v>
      </c>
      <c r="F42" s="144"/>
    </row>
    <row r="43" spans="1:6" s="142" customFormat="1" ht="14.25">
      <c r="A43" s="145" t="s">
        <v>174</v>
      </c>
      <c r="B43" s="164" t="s">
        <v>140</v>
      </c>
      <c r="C43" s="151">
        <v>2007</v>
      </c>
      <c r="D43" s="151" t="s">
        <v>450</v>
      </c>
      <c r="E43" s="144" t="s">
        <v>1087</v>
      </c>
      <c r="F43" s="144"/>
    </row>
    <row r="44" spans="1:6" s="142" customFormat="1" ht="14.25">
      <c r="A44" s="145" t="s">
        <v>177</v>
      </c>
      <c r="B44" s="164" t="s">
        <v>1088</v>
      </c>
      <c r="C44" s="151">
        <v>2007</v>
      </c>
      <c r="D44" s="151" t="s">
        <v>450</v>
      </c>
      <c r="E44" s="144" t="s">
        <v>1089</v>
      </c>
      <c r="F44" s="144"/>
    </row>
    <row r="45" spans="1:6" s="142" customFormat="1" ht="14.25">
      <c r="A45" s="145" t="s">
        <v>180</v>
      </c>
      <c r="B45" s="152" t="s">
        <v>1090</v>
      </c>
      <c r="C45" s="153">
        <v>2006</v>
      </c>
      <c r="D45" s="149" t="s">
        <v>422</v>
      </c>
      <c r="E45" s="144" t="s">
        <v>1091</v>
      </c>
      <c r="F45" s="144"/>
    </row>
    <row r="46" spans="1:6" s="142" customFormat="1" ht="14.25">
      <c r="A46" s="145" t="s">
        <v>183</v>
      </c>
      <c r="B46" s="149" t="s">
        <v>714</v>
      </c>
      <c r="C46" s="149" t="s">
        <v>107</v>
      </c>
      <c r="D46" s="148" t="s">
        <v>1068</v>
      </c>
      <c r="E46" s="144" t="s">
        <v>1092</v>
      </c>
      <c r="F46" s="144"/>
    </row>
    <row r="47" spans="1:6" s="142" customFormat="1" ht="14.25">
      <c r="A47" s="145" t="s">
        <v>185</v>
      </c>
      <c r="B47" s="155" t="s">
        <v>669</v>
      </c>
      <c r="C47" s="156">
        <v>39120</v>
      </c>
      <c r="D47" s="7" t="s">
        <v>632</v>
      </c>
      <c r="E47" s="144" t="s">
        <v>1093</v>
      </c>
      <c r="F47" s="144"/>
    </row>
    <row r="48" spans="1:6" s="142" customFormat="1" ht="14.25">
      <c r="A48" s="145" t="s">
        <v>187</v>
      </c>
      <c r="B48" s="162" t="s">
        <v>756</v>
      </c>
      <c r="C48" s="149" t="s">
        <v>1094</v>
      </c>
      <c r="D48" s="152" t="s">
        <v>368</v>
      </c>
      <c r="E48" s="144" t="s">
        <v>1095</v>
      </c>
      <c r="F48" s="144"/>
    </row>
    <row r="49" spans="1:6" s="142" customFormat="1" ht="14.25">
      <c r="A49" s="145" t="s">
        <v>190</v>
      </c>
      <c r="B49" s="146" t="s">
        <v>610</v>
      </c>
      <c r="C49" s="146">
        <v>2007</v>
      </c>
      <c r="D49" s="152" t="s">
        <v>408</v>
      </c>
      <c r="E49" s="144" t="s">
        <v>1095</v>
      </c>
      <c r="F49" s="144"/>
    </row>
    <row r="50" spans="1:6" s="142" customFormat="1" ht="14.25">
      <c r="A50" s="145" t="s">
        <v>192</v>
      </c>
      <c r="B50" s="149" t="s">
        <v>1096</v>
      </c>
      <c r="C50" s="149" t="s">
        <v>107</v>
      </c>
      <c r="D50" s="148" t="s">
        <v>1068</v>
      </c>
      <c r="E50" s="144" t="s">
        <v>1097</v>
      </c>
      <c r="F50" s="144"/>
    </row>
    <row r="51" spans="1:6" s="142" customFormat="1" ht="14.25">
      <c r="A51" s="145" t="s">
        <v>194</v>
      </c>
      <c r="B51" s="151" t="s">
        <v>1098</v>
      </c>
      <c r="C51" s="151">
        <v>2006</v>
      </c>
      <c r="D51" s="151" t="s">
        <v>375</v>
      </c>
      <c r="E51" s="144" t="s">
        <v>1099</v>
      </c>
      <c r="F51" s="144"/>
    </row>
    <row r="52" spans="1:6" s="142" customFormat="1" ht="14.25">
      <c r="A52" s="145" t="s">
        <v>197</v>
      </c>
      <c r="B52" s="150" t="s">
        <v>1100</v>
      </c>
      <c r="C52" s="159">
        <v>38981</v>
      </c>
      <c r="D52" s="7" t="s">
        <v>632</v>
      </c>
      <c r="E52" s="144" t="s">
        <v>1101</v>
      </c>
      <c r="F52" s="144"/>
    </row>
    <row r="53" spans="1:6" s="142" customFormat="1" ht="14.25">
      <c r="A53" s="145" t="s">
        <v>199</v>
      </c>
      <c r="B53" s="160" t="s">
        <v>688</v>
      </c>
      <c r="C53" s="161" t="s">
        <v>121</v>
      </c>
      <c r="D53" s="152" t="s">
        <v>408</v>
      </c>
      <c r="E53" s="144" t="s">
        <v>1101</v>
      </c>
      <c r="F53" s="144"/>
    </row>
    <row r="54" spans="1:6" s="142" customFormat="1" ht="14.25">
      <c r="A54" s="145" t="s">
        <v>202</v>
      </c>
      <c r="B54" s="152" t="s">
        <v>719</v>
      </c>
      <c r="C54" s="147">
        <v>39359</v>
      </c>
      <c r="D54" s="152" t="s">
        <v>368</v>
      </c>
      <c r="E54" s="144" t="s">
        <v>1102</v>
      </c>
      <c r="F54" s="144"/>
    </row>
    <row r="55" spans="1:6" s="142" customFormat="1" ht="14.25">
      <c r="A55" s="145" t="s">
        <v>205</v>
      </c>
      <c r="B55" s="164" t="s">
        <v>1103</v>
      </c>
      <c r="C55" s="151">
        <v>2006</v>
      </c>
      <c r="D55" s="151" t="s">
        <v>450</v>
      </c>
      <c r="E55" s="144" t="s">
        <v>1104</v>
      </c>
      <c r="F55" s="144"/>
    </row>
    <row r="56" spans="1:6" s="142" customFormat="1" ht="14.25">
      <c r="A56" s="145" t="s">
        <v>208</v>
      </c>
      <c r="B56" s="149" t="s">
        <v>1105</v>
      </c>
      <c r="C56" s="149" t="s">
        <v>107</v>
      </c>
      <c r="D56" s="148" t="s">
        <v>408</v>
      </c>
      <c r="E56" s="144" t="s">
        <v>1106</v>
      </c>
      <c r="F56" s="144"/>
    </row>
    <row r="57" spans="1:6" s="142" customFormat="1" ht="14.25">
      <c r="A57" s="145" t="s">
        <v>211</v>
      </c>
      <c r="B57" s="153" t="s">
        <v>226</v>
      </c>
      <c r="C57" s="156">
        <v>38729</v>
      </c>
      <c r="D57" s="7" t="s">
        <v>632</v>
      </c>
      <c r="E57" s="144" t="s">
        <v>1107</v>
      </c>
      <c r="F57" s="144"/>
    </row>
    <row r="58" spans="1:6" s="142" customFormat="1" ht="14.25">
      <c r="A58" s="145" t="s">
        <v>214</v>
      </c>
      <c r="B58" s="146" t="s">
        <v>135</v>
      </c>
      <c r="C58" s="146">
        <v>2006</v>
      </c>
      <c r="D58" s="7" t="s">
        <v>408</v>
      </c>
      <c r="E58" s="144" t="s">
        <v>1108</v>
      </c>
      <c r="F58" s="144"/>
    </row>
    <row r="59" spans="1:6" s="142" customFormat="1" ht="14.25">
      <c r="A59" s="145" t="s">
        <v>217</v>
      </c>
      <c r="B59" s="153" t="s">
        <v>699</v>
      </c>
      <c r="C59" s="156">
        <v>38942</v>
      </c>
      <c r="D59" s="7" t="s">
        <v>632</v>
      </c>
      <c r="E59" s="144" t="s">
        <v>1109</v>
      </c>
      <c r="F59" s="144"/>
    </row>
    <row r="60" spans="1:6" s="142" customFormat="1" ht="14.25">
      <c r="A60" s="145" t="s">
        <v>220</v>
      </c>
      <c r="B60" s="151" t="s">
        <v>694</v>
      </c>
      <c r="C60" s="149" t="s">
        <v>107</v>
      </c>
      <c r="D60" s="7" t="s">
        <v>1068</v>
      </c>
      <c r="E60" s="144" t="s">
        <v>1110</v>
      </c>
      <c r="F60" s="144"/>
    </row>
    <row r="61" spans="1:6" s="142" customFormat="1" ht="14.25">
      <c r="A61" s="145" t="s">
        <v>222</v>
      </c>
      <c r="B61" s="153" t="s">
        <v>747</v>
      </c>
      <c r="C61" s="154">
        <v>2007</v>
      </c>
      <c r="D61" s="151" t="s">
        <v>408</v>
      </c>
      <c r="E61" s="144" t="s">
        <v>1111</v>
      </c>
      <c r="F61" s="144"/>
    </row>
    <row r="62" spans="1:6" s="142" customFormat="1" ht="14.25">
      <c r="A62" s="145" t="s">
        <v>225</v>
      </c>
      <c r="B62" s="150" t="s">
        <v>193</v>
      </c>
      <c r="C62" s="150">
        <v>2007</v>
      </c>
      <c r="D62" s="148" t="s">
        <v>408</v>
      </c>
      <c r="E62" s="144" t="s">
        <v>1112</v>
      </c>
      <c r="F62" s="144"/>
    </row>
    <row r="63" spans="1:6" s="142" customFormat="1" ht="14.25">
      <c r="A63" s="145" t="s">
        <v>228</v>
      </c>
      <c r="B63" s="152" t="s">
        <v>752</v>
      </c>
      <c r="C63" s="147">
        <v>2006</v>
      </c>
      <c r="D63" s="152" t="s">
        <v>1068</v>
      </c>
      <c r="E63" s="144" t="s">
        <v>1113</v>
      </c>
      <c r="F63" s="144"/>
    </row>
    <row r="64" spans="1:6" s="142" customFormat="1" ht="15">
      <c r="A64" s="141" t="s">
        <v>1114</v>
      </c>
      <c r="C64" s="143"/>
      <c r="E64" s="144"/>
      <c r="F64" s="144"/>
    </row>
    <row r="65" spans="1:6" s="142" customFormat="1" ht="14.25">
      <c r="A65" s="145" t="s">
        <v>0</v>
      </c>
      <c r="B65" s="151" t="s">
        <v>109</v>
      </c>
      <c r="C65" s="151">
        <v>2006</v>
      </c>
      <c r="D65" s="151" t="s">
        <v>375</v>
      </c>
      <c r="E65" s="144" t="s">
        <v>1115</v>
      </c>
      <c r="F65" s="144" t="s">
        <v>79</v>
      </c>
    </row>
    <row r="66" spans="1:6" s="142" customFormat="1" ht="14.25">
      <c r="A66" s="145" t="s">
        <v>55</v>
      </c>
      <c r="B66" s="152" t="s">
        <v>120</v>
      </c>
      <c r="C66" s="147">
        <v>39118</v>
      </c>
      <c r="D66" s="7" t="s">
        <v>368</v>
      </c>
      <c r="E66" s="144" t="s">
        <v>1116</v>
      </c>
      <c r="F66" s="144" t="s">
        <v>81</v>
      </c>
    </row>
    <row r="67" spans="1:6" s="142" customFormat="1" ht="14.25">
      <c r="A67" s="145" t="s">
        <v>56</v>
      </c>
      <c r="B67" s="162" t="s">
        <v>106</v>
      </c>
      <c r="C67" s="149" t="s">
        <v>1117</v>
      </c>
      <c r="D67" s="7" t="s">
        <v>357</v>
      </c>
      <c r="E67" s="144" t="s">
        <v>1118</v>
      </c>
      <c r="F67" s="144" t="s">
        <v>82</v>
      </c>
    </row>
    <row r="68" spans="1:6" s="142" customFormat="1" ht="14.25">
      <c r="A68" s="145" t="s">
        <v>57</v>
      </c>
      <c r="B68" s="153" t="s">
        <v>114</v>
      </c>
      <c r="C68" s="156">
        <v>38990</v>
      </c>
      <c r="D68" s="149" t="s">
        <v>391</v>
      </c>
      <c r="E68" s="144" t="s">
        <v>1119</v>
      </c>
      <c r="F68" s="144" t="s">
        <v>80</v>
      </c>
    </row>
    <row r="69" spans="1:6" s="142" customFormat="1" ht="14.25">
      <c r="A69" s="145" t="s">
        <v>58</v>
      </c>
      <c r="B69" s="146" t="s">
        <v>649</v>
      </c>
      <c r="C69" s="146">
        <v>2006</v>
      </c>
      <c r="D69" s="152" t="s">
        <v>1068</v>
      </c>
      <c r="E69" s="144" t="s">
        <v>1120</v>
      </c>
      <c r="F69" s="144" t="s">
        <v>10</v>
      </c>
    </row>
    <row r="70" spans="1:6" s="142" customFormat="1" ht="14.25">
      <c r="A70" s="145" t="s">
        <v>59</v>
      </c>
      <c r="B70" s="153" t="s">
        <v>137</v>
      </c>
      <c r="C70" s="156">
        <v>39350</v>
      </c>
      <c r="D70" s="7" t="s">
        <v>357</v>
      </c>
      <c r="E70" s="144" t="s">
        <v>1121</v>
      </c>
      <c r="F70" s="144" t="s">
        <v>9</v>
      </c>
    </row>
    <row r="71" spans="1:6" s="142" customFormat="1" ht="14.25">
      <c r="A71" s="145" t="s">
        <v>60</v>
      </c>
      <c r="B71" s="146" t="s">
        <v>1122</v>
      </c>
      <c r="C71" s="147">
        <v>38737</v>
      </c>
      <c r="D71" s="7" t="s">
        <v>357</v>
      </c>
      <c r="E71" s="144" t="s">
        <v>1123</v>
      </c>
      <c r="F71" s="144" t="s">
        <v>8</v>
      </c>
    </row>
    <row r="72" spans="1:6" s="142" customFormat="1" ht="14.25">
      <c r="A72" s="145" t="s">
        <v>61</v>
      </c>
      <c r="B72" s="150" t="s">
        <v>1124</v>
      </c>
      <c r="C72" s="159">
        <v>39269</v>
      </c>
      <c r="D72" s="7" t="s">
        <v>357</v>
      </c>
      <c r="E72" s="144" t="s">
        <v>1125</v>
      </c>
      <c r="F72" s="144" t="s">
        <v>7</v>
      </c>
    </row>
    <row r="73" spans="1:6" s="142" customFormat="1" ht="14.25">
      <c r="A73" s="145" t="s">
        <v>63</v>
      </c>
      <c r="B73" s="150" t="s">
        <v>162</v>
      </c>
      <c r="C73" s="159">
        <v>38757</v>
      </c>
      <c r="D73" s="152" t="s">
        <v>357</v>
      </c>
      <c r="E73" s="144" t="s">
        <v>1126</v>
      </c>
      <c r="F73" s="144" t="s">
        <v>6</v>
      </c>
    </row>
    <row r="74" spans="1:6" s="142" customFormat="1" ht="14.25">
      <c r="A74" s="145" t="s">
        <v>64</v>
      </c>
      <c r="B74" s="152" t="s">
        <v>160</v>
      </c>
      <c r="C74" s="149">
        <v>2007</v>
      </c>
      <c r="D74" s="152" t="s">
        <v>492</v>
      </c>
      <c r="E74" s="144" t="s">
        <v>1127</v>
      </c>
      <c r="F74" s="144" t="s">
        <v>5</v>
      </c>
    </row>
    <row r="75" spans="1:6" s="142" customFormat="1" ht="14.25">
      <c r="A75" s="145" t="s">
        <v>65</v>
      </c>
      <c r="B75" s="153" t="s">
        <v>435</v>
      </c>
      <c r="C75" s="154">
        <v>2006</v>
      </c>
      <c r="D75" s="152" t="s">
        <v>1068</v>
      </c>
      <c r="E75" s="144" t="s">
        <v>1128</v>
      </c>
      <c r="F75" s="144" t="s">
        <v>4</v>
      </c>
    </row>
    <row r="76" spans="1:6" s="142" customFormat="1" ht="14.25">
      <c r="A76" s="145" t="s">
        <v>66</v>
      </c>
      <c r="B76" s="152" t="s">
        <v>178</v>
      </c>
      <c r="C76" s="147">
        <v>39126</v>
      </c>
      <c r="D76" s="152" t="s">
        <v>368</v>
      </c>
      <c r="E76" s="144" t="s">
        <v>1129</v>
      </c>
      <c r="F76" s="144" t="s">
        <v>3</v>
      </c>
    </row>
    <row r="77" spans="1:6" s="142" customFormat="1" ht="14.25">
      <c r="A77" s="145" t="s">
        <v>11</v>
      </c>
      <c r="B77" s="162" t="s">
        <v>510</v>
      </c>
      <c r="C77" s="149" t="s">
        <v>1050</v>
      </c>
      <c r="D77" s="152" t="s">
        <v>368</v>
      </c>
      <c r="E77" s="144" t="s">
        <v>1130</v>
      </c>
      <c r="F77" s="144" t="s">
        <v>2</v>
      </c>
    </row>
    <row r="78" spans="1:6" s="142" customFormat="1" ht="14.25">
      <c r="A78" s="145" t="s">
        <v>12</v>
      </c>
      <c r="B78" s="153" t="s">
        <v>522</v>
      </c>
      <c r="C78" s="150">
        <v>2006</v>
      </c>
      <c r="D78" s="7" t="s">
        <v>422</v>
      </c>
      <c r="E78" s="144" t="s">
        <v>1131</v>
      </c>
      <c r="F78" s="144" t="s">
        <v>1</v>
      </c>
    </row>
    <row r="79" spans="1:6" s="142" customFormat="1" ht="14.25">
      <c r="A79" s="145" t="s">
        <v>13</v>
      </c>
      <c r="B79" s="160" t="s">
        <v>123</v>
      </c>
      <c r="C79" s="161" t="s">
        <v>1072</v>
      </c>
      <c r="D79" s="152" t="s">
        <v>368</v>
      </c>
      <c r="E79" s="144" t="s">
        <v>1132</v>
      </c>
      <c r="F79" s="144" t="s">
        <v>35</v>
      </c>
    </row>
    <row r="80" spans="1:6" s="142" customFormat="1" ht="14.25">
      <c r="A80" s="145" t="s">
        <v>14</v>
      </c>
      <c r="B80" s="150" t="s">
        <v>467</v>
      </c>
      <c r="C80" s="153">
        <v>2006</v>
      </c>
      <c r="D80" s="7" t="s">
        <v>422</v>
      </c>
      <c r="E80" s="144" t="s">
        <v>1133</v>
      </c>
      <c r="F80" s="144"/>
    </row>
    <row r="81" spans="1:6" s="142" customFormat="1" ht="14.25">
      <c r="A81" s="145" t="s">
        <v>15</v>
      </c>
      <c r="B81" s="150" t="s">
        <v>421</v>
      </c>
      <c r="C81" s="150">
        <v>2006</v>
      </c>
      <c r="D81" s="7" t="s">
        <v>422</v>
      </c>
      <c r="E81" s="144" t="s">
        <v>1134</v>
      </c>
      <c r="F81" s="144"/>
    </row>
    <row r="82" spans="1:6" s="142" customFormat="1" ht="14.25">
      <c r="A82" s="145" t="s">
        <v>16</v>
      </c>
      <c r="B82" s="160" t="s">
        <v>129</v>
      </c>
      <c r="C82" s="161" t="s">
        <v>1135</v>
      </c>
      <c r="D82" s="152" t="s">
        <v>357</v>
      </c>
      <c r="E82" s="144" t="s">
        <v>1136</v>
      </c>
      <c r="F82" s="144"/>
    </row>
    <row r="83" spans="1:6" s="142" customFormat="1" ht="14.25">
      <c r="A83" s="145" t="s">
        <v>17</v>
      </c>
      <c r="B83" s="150" t="s">
        <v>133</v>
      </c>
      <c r="C83" s="150">
        <v>2006</v>
      </c>
      <c r="D83" s="150" t="s">
        <v>408</v>
      </c>
      <c r="E83" s="144" t="s">
        <v>1137</v>
      </c>
      <c r="F83" s="144"/>
    </row>
    <row r="84" spans="1:6" s="142" customFormat="1" ht="14.25">
      <c r="A84" s="145" t="s">
        <v>18</v>
      </c>
      <c r="B84" s="153" t="s">
        <v>150</v>
      </c>
      <c r="C84" s="154">
        <v>2006</v>
      </c>
      <c r="D84" s="151" t="s">
        <v>408</v>
      </c>
      <c r="E84" s="144" t="s">
        <v>1138</v>
      </c>
      <c r="F84" s="144"/>
    </row>
    <row r="85" spans="1:6" s="142" customFormat="1" ht="14.25">
      <c r="A85" s="145" t="s">
        <v>19</v>
      </c>
      <c r="B85" s="160" t="s">
        <v>158</v>
      </c>
      <c r="C85" s="161" t="s">
        <v>1063</v>
      </c>
      <c r="D85" s="152" t="s">
        <v>368</v>
      </c>
      <c r="E85" s="144" t="s">
        <v>1139</v>
      </c>
      <c r="F85" s="144"/>
    </row>
    <row r="86" spans="1:6" s="142" customFormat="1" ht="14.25">
      <c r="A86" s="145" t="s">
        <v>20</v>
      </c>
      <c r="B86" s="146" t="s">
        <v>127</v>
      </c>
      <c r="C86" s="146">
        <v>2006</v>
      </c>
      <c r="D86" s="151" t="s">
        <v>408</v>
      </c>
      <c r="E86" s="144" t="s">
        <v>1140</v>
      </c>
      <c r="F86" s="144"/>
    </row>
    <row r="87" spans="1:6" s="142" customFormat="1" ht="14.25">
      <c r="A87" s="145" t="s">
        <v>21</v>
      </c>
      <c r="B87" s="151" t="s">
        <v>553</v>
      </c>
      <c r="C87" s="151">
        <v>2006</v>
      </c>
      <c r="D87" s="151" t="s">
        <v>375</v>
      </c>
      <c r="E87" s="144" t="s">
        <v>1141</v>
      </c>
      <c r="F87" s="144"/>
    </row>
    <row r="88" spans="1:6" s="142" customFormat="1" ht="14.25">
      <c r="A88" s="145" t="s">
        <v>22</v>
      </c>
      <c r="B88" s="153" t="s">
        <v>131</v>
      </c>
      <c r="C88" s="156">
        <v>39246</v>
      </c>
      <c r="D88" s="7" t="s">
        <v>357</v>
      </c>
      <c r="E88" s="144" t="s">
        <v>1142</v>
      </c>
      <c r="F88" s="144"/>
    </row>
    <row r="89" spans="1:6" s="142" customFormat="1" ht="14.25">
      <c r="A89" s="145" t="s">
        <v>23</v>
      </c>
      <c r="B89" s="151" t="s">
        <v>140</v>
      </c>
      <c r="C89" s="151">
        <v>2007</v>
      </c>
      <c r="D89" s="151" t="s">
        <v>450</v>
      </c>
      <c r="E89" s="144" t="s">
        <v>1143</v>
      </c>
      <c r="F89" s="144"/>
    </row>
    <row r="90" spans="1:6" s="142" customFormat="1" ht="14.25">
      <c r="A90" s="145" t="s">
        <v>24</v>
      </c>
      <c r="B90" s="148" t="s">
        <v>1144</v>
      </c>
      <c r="C90" s="148">
        <v>2007</v>
      </c>
      <c r="D90" s="7" t="s">
        <v>422</v>
      </c>
      <c r="E90" s="144" t="s">
        <v>1145</v>
      </c>
      <c r="F90" s="144"/>
    </row>
    <row r="91" spans="1:6" s="142" customFormat="1" ht="14.25">
      <c r="A91" s="145" t="s">
        <v>25</v>
      </c>
      <c r="B91" s="151" t="s">
        <v>1057</v>
      </c>
      <c r="C91" s="149" t="s">
        <v>107</v>
      </c>
      <c r="D91" s="7" t="s">
        <v>422</v>
      </c>
      <c r="E91" s="144" t="s">
        <v>1146</v>
      </c>
      <c r="F91" s="144"/>
    </row>
    <row r="92" spans="1:6" s="142" customFormat="1" ht="14.25">
      <c r="A92" s="145" t="s">
        <v>26</v>
      </c>
      <c r="B92" s="146" t="s">
        <v>1147</v>
      </c>
      <c r="C92" s="147">
        <v>39245</v>
      </c>
      <c r="D92" s="152" t="s">
        <v>357</v>
      </c>
      <c r="E92" s="144" t="s">
        <v>1148</v>
      </c>
      <c r="F92" s="144"/>
    </row>
    <row r="93" spans="1:6" s="142" customFormat="1" ht="14.25">
      <c r="A93" s="145" t="s">
        <v>27</v>
      </c>
      <c r="B93" s="151" t="s">
        <v>148</v>
      </c>
      <c r="C93" s="151">
        <v>2007</v>
      </c>
      <c r="D93" s="151" t="s">
        <v>450</v>
      </c>
      <c r="E93" s="144" t="s">
        <v>1149</v>
      </c>
      <c r="F93" s="144"/>
    </row>
    <row r="94" spans="1:6" s="142" customFormat="1" ht="14.25">
      <c r="A94" s="145" t="s">
        <v>28</v>
      </c>
      <c r="B94" s="162" t="s">
        <v>165</v>
      </c>
      <c r="C94" s="149" t="s">
        <v>1150</v>
      </c>
      <c r="D94" s="152" t="s">
        <v>368</v>
      </c>
      <c r="E94" s="144" t="s">
        <v>1151</v>
      </c>
      <c r="F94" s="144"/>
    </row>
    <row r="95" spans="1:6" s="142" customFormat="1" ht="14.25">
      <c r="A95" s="145" t="s">
        <v>29</v>
      </c>
      <c r="B95" s="162" t="s">
        <v>1152</v>
      </c>
      <c r="C95" s="149" t="s">
        <v>121</v>
      </c>
      <c r="D95" s="7" t="s">
        <v>422</v>
      </c>
      <c r="E95" s="144" t="s">
        <v>1153</v>
      </c>
      <c r="F95" s="144"/>
    </row>
    <row r="96" spans="1:6" s="142" customFormat="1" ht="14.25">
      <c r="A96" s="145" t="s">
        <v>30</v>
      </c>
      <c r="B96" s="7" t="s">
        <v>1083</v>
      </c>
      <c r="C96" s="7" t="s">
        <v>121</v>
      </c>
      <c r="D96" s="7" t="s">
        <v>422</v>
      </c>
      <c r="E96" s="144" t="s">
        <v>1154</v>
      </c>
      <c r="F96" s="144"/>
    </row>
    <row r="97" spans="1:6" s="142" customFormat="1" ht="14.25">
      <c r="A97" s="145" t="s">
        <v>32</v>
      </c>
      <c r="B97" s="162" t="s">
        <v>605</v>
      </c>
      <c r="C97" s="149" t="s">
        <v>107</v>
      </c>
      <c r="D97" s="7" t="s">
        <v>422</v>
      </c>
      <c r="E97" s="144" t="s">
        <v>1155</v>
      </c>
      <c r="F97" s="144"/>
    </row>
    <row r="98" spans="1:6" s="142" customFormat="1" ht="14.25">
      <c r="A98" s="145" t="s">
        <v>36</v>
      </c>
      <c r="B98" s="160" t="s">
        <v>173</v>
      </c>
      <c r="C98" s="151">
        <v>2006</v>
      </c>
      <c r="D98" s="152" t="s">
        <v>492</v>
      </c>
      <c r="E98" s="144" t="s">
        <v>1156</v>
      </c>
      <c r="F98" s="144"/>
    </row>
    <row r="99" spans="1:6" s="142" customFormat="1" ht="14.25">
      <c r="A99" s="145" t="s">
        <v>38</v>
      </c>
      <c r="B99" s="153" t="s">
        <v>1157</v>
      </c>
      <c r="C99" s="156">
        <v>38752</v>
      </c>
      <c r="D99" s="7" t="s">
        <v>391</v>
      </c>
      <c r="E99" s="144" t="s">
        <v>1158</v>
      </c>
      <c r="F99" s="144"/>
    </row>
    <row r="100" spans="1:6" s="142" customFormat="1" ht="14.25">
      <c r="A100" s="145" t="s">
        <v>39</v>
      </c>
      <c r="B100" s="151" t="s">
        <v>153</v>
      </c>
      <c r="C100" s="165">
        <v>39342</v>
      </c>
      <c r="D100" s="151" t="s">
        <v>357</v>
      </c>
      <c r="E100" s="144" t="s">
        <v>1159</v>
      </c>
      <c r="F100" s="144"/>
    </row>
    <row r="101" spans="1:6" s="142" customFormat="1" ht="14.25">
      <c r="A101" s="145" t="s">
        <v>40</v>
      </c>
      <c r="B101" s="151" t="s">
        <v>221</v>
      </c>
      <c r="C101" s="151">
        <v>2007</v>
      </c>
      <c r="D101" s="151" t="s">
        <v>450</v>
      </c>
      <c r="E101" s="144" t="s">
        <v>1160</v>
      </c>
      <c r="F101" s="144"/>
    </row>
    <row r="102" spans="1:6" s="142" customFormat="1" ht="14.25">
      <c r="A102" s="145" t="s">
        <v>174</v>
      </c>
      <c r="B102" s="151" t="s">
        <v>166</v>
      </c>
      <c r="C102" s="165">
        <v>38878</v>
      </c>
      <c r="D102" s="151" t="s">
        <v>391</v>
      </c>
      <c r="E102" s="144" t="s">
        <v>1161</v>
      </c>
      <c r="F102" s="144"/>
    </row>
    <row r="103" spans="1:6" s="142" customFormat="1" ht="14.25">
      <c r="A103" s="145" t="s">
        <v>177</v>
      </c>
      <c r="B103" s="146" t="s">
        <v>175</v>
      </c>
      <c r="C103" s="146">
        <v>2007</v>
      </c>
      <c r="D103" s="152" t="s">
        <v>408</v>
      </c>
      <c r="E103" s="144" t="s">
        <v>1162</v>
      </c>
      <c r="F103" s="144"/>
    </row>
    <row r="104" spans="1:6" s="142" customFormat="1" ht="14.25">
      <c r="A104" s="145" t="s">
        <v>180</v>
      </c>
      <c r="B104" s="160" t="s">
        <v>688</v>
      </c>
      <c r="C104" s="161" t="s">
        <v>121</v>
      </c>
      <c r="D104" s="152" t="s">
        <v>408</v>
      </c>
      <c r="E104" s="144" t="s">
        <v>1163</v>
      </c>
      <c r="F104" s="144"/>
    </row>
    <row r="105" spans="1:6" s="142" customFormat="1" ht="14.25">
      <c r="A105" s="145" t="s">
        <v>183</v>
      </c>
      <c r="B105" s="146" t="s">
        <v>135</v>
      </c>
      <c r="C105" s="146">
        <v>2006</v>
      </c>
      <c r="D105" s="7" t="s">
        <v>408</v>
      </c>
      <c r="E105" s="144" t="s">
        <v>1164</v>
      </c>
      <c r="F105" s="144"/>
    </row>
    <row r="106" spans="1:6" s="142" customFormat="1" ht="14.25">
      <c r="A106" s="145" t="s">
        <v>185</v>
      </c>
      <c r="B106" s="152" t="s">
        <v>719</v>
      </c>
      <c r="C106" s="147">
        <v>39359</v>
      </c>
      <c r="D106" s="152" t="s">
        <v>368</v>
      </c>
      <c r="E106" s="144" t="s">
        <v>1165</v>
      </c>
      <c r="F106" s="144"/>
    </row>
    <row r="107" spans="1:6" s="142" customFormat="1" ht="14.25">
      <c r="A107" s="145" t="s">
        <v>187</v>
      </c>
      <c r="B107" s="153" t="s">
        <v>1166</v>
      </c>
      <c r="C107" s="154">
        <v>2007</v>
      </c>
      <c r="D107" s="152" t="s">
        <v>408</v>
      </c>
      <c r="E107" s="144" t="s">
        <v>1167</v>
      </c>
      <c r="F107" s="144"/>
    </row>
    <row r="108" spans="1:6" s="142" customFormat="1" ht="14.25">
      <c r="A108" s="145" t="s">
        <v>190</v>
      </c>
      <c r="B108" s="148" t="s">
        <v>684</v>
      </c>
      <c r="C108" s="147">
        <v>39064</v>
      </c>
      <c r="D108" s="7" t="s">
        <v>391</v>
      </c>
      <c r="E108" s="144" t="s">
        <v>1168</v>
      </c>
      <c r="F108" s="144"/>
    </row>
    <row r="109" spans="1:6" s="142" customFormat="1" ht="14.25">
      <c r="A109" s="145" t="s">
        <v>192</v>
      </c>
      <c r="B109" s="151" t="s">
        <v>191</v>
      </c>
      <c r="C109" s="151">
        <v>2006</v>
      </c>
      <c r="D109" s="151" t="s">
        <v>450</v>
      </c>
      <c r="E109" s="144" t="s">
        <v>1169</v>
      </c>
      <c r="F109" s="144"/>
    </row>
    <row r="110" spans="1:6" s="142" customFormat="1" ht="14.25">
      <c r="A110" s="145" t="s">
        <v>194</v>
      </c>
      <c r="B110" s="153" t="s">
        <v>747</v>
      </c>
      <c r="C110" s="154">
        <v>2007</v>
      </c>
      <c r="D110" s="151" t="s">
        <v>408</v>
      </c>
      <c r="E110" s="144" t="s">
        <v>1170</v>
      </c>
      <c r="F110" s="144"/>
    </row>
    <row r="111" spans="1:6" s="142" customFormat="1" ht="14.25">
      <c r="A111" s="145" t="s">
        <v>197</v>
      </c>
      <c r="B111" s="152" t="s">
        <v>1090</v>
      </c>
      <c r="C111" s="150">
        <v>2006</v>
      </c>
      <c r="D111" s="7" t="s">
        <v>422</v>
      </c>
      <c r="E111" s="144" t="s">
        <v>1171</v>
      </c>
      <c r="F111" s="144"/>
    </row>
    <row r="112" spans="1:6" s="142" customFormat="1" ht="14.25">
      <c r="A112" s="145" t="s">
        <v>199</v>
      </c>
      <c r="B112" s="148" t="s">
        <v>1172</v>
      </c>
      <c r="C112" s="148">
        <v>2007</v>
      </c>
      <c r="D112" s="7" t="s">
        <v>1068</v>
      </c>
      <c r="E112" s="144" t="s">
        <v>1173</v>
      </c>
      <c r="F112" s="144"/>
    </row>
    <row r="113" spans="1:6" s="142" customFormat="1" ht="14.25">
      <c r="A113" s="145" t="s">
        <v>202</v>
      </c>
      <c r="B113" s="150" t="s">
        <v>193</v>
      </c>
      <c r="C113" s="150">
        <v>2007</v>
      </c>
      <c r="D113" s="163" t="s">
        <v>408</v>
      </c>
      <c r="E113" s="144" t="s">
        <v>1174</v>
      </c>
      <c r="F113" s="144"/>
    </row>
    <row r="114" spans="1:6" s="142" customFormat="1" ht="14.25">
      <c r="A114" s="145" t="s">
        <v>205</v>
      </c>
      <c r="B114" s="146" t="s">
        <v>1175</v>
      </c>
      <c r="C114" s="149" t="s">
        <v>121</v>
      </c>
      <c r="D114" s="7" t="s">
        <v>1068</v>
      </c>
      <c r="E114" s="144" t="s">
        <v>1176</v>
      </c>
      <c r="F114" s="144"/>
    </row>
    <row r="115" spans="1:6" s="142" customFormat="1" ht="15">
      <c r="A115" s="141" t="s">
        <v>1177</v>
      </c>
      <c r="C115" s="143"/>
      <c r="E115" s="144"/>
      <c r="F115" s="144"/>
    </row>
    <row r="116" spans="1:6" s="142" customFormat="1" ht="14.25">
      <c r="A116" s="145" t="s">
        <v>0</v>
      </c>
      <c r="B116" s="1" t="s">
        <v>1178</v>
      </c>
      <c r="C116" s="1"/>
      <c r="D116" s="1" t="s">
        <v>1179</v>
      </c>
      <c r="E116" s="144" t="s">
        <v>1180</v>
      </c>
      <c r="F116" s="144" t="s">
        <v>79</v>
      </c>
    </row>
    <row r="117" spans="1:6" s="142" customFormat="1" ht="14.25">
      <c r="A117" s="145" t="s">
        <v>55</v>
      </c>
      <c r="B117" s="1" t="s">
        <v>1181</v>
      </c>
      <c r="C117" s="1"/>
      <c r="D117" s="1" t="s">
        <v>1182</v>
      </c>
      <c r="E117" s="144" t="s">
        <v>1183</v>
      </c>
      <c r="F117" s="144" t="s">
        <v>81</v>
      </c>
    </row>
    <row r="118" spans="1:6" s="142" customFormat="1" ht="14.25">
      <c r="A118" s="145" t="s">
        <v>56</v>
      </c>
      <c r="B118" s="1" t="s">
        <v>1184</v>
      </c>
      <c r="C118" s="1"/>
      <c r="D118" s="1" t="s">
        <v>632</v>
      </c>
      <c r="E118" s="144" t="s">
        <v>1185</v>
      </c>
      <c r="F118" s="144" t="s">
        <v>82</v>
      </c>
    </row>
    <row r="119" spans="1:6" s="142" customFormat="1" ht="14.25">
      <c r="A119" s="145" t="s">
        <v>57</v>
      </c>
      <c r="B119" s="1" t="s">
        <v>1186</v>
      </c>
      <c r="C119" s="1"/>
      <c r="D119" s="1" t="s">
        <v>1187</v>
      </c>
      <c r="E119" s="144" t="s">
        <v>1188</v>
      </c>
      <c r="F119" s="144" t="s">
        <v>80</v>
      </c>
    </row>
    <row r="120" spans="1:6" s="142" customFormat="1" ht="14.25">
      <c r="A120" s="145" t="s">
        <v>58</v>
      </c>
      <c r="B120" s="166" t="s">
        <v>1189</v>
      </c>
      <c r="C120" s="1"/>
      <c r="D120" s="166" t="s">
        <v>375</v>
      </c>
      <c r="E120" s="144" t="s">
        <v>1190</v>
      </c>
      <c r="F120" s="144" t="s">
        <v>10</v>
      </c>
    </row>
    <row r="121" spans="1:6" s="142" customFormat="1" ht="14.25">
      <c r="A121" s="145" t="s">
        <v>59</v>
      </c>
      <c r="B121" s="166" t="s">
        <v>1191</v>
      </c>
      <c r="C121" s="1"/>
      <c r="D121" s="166" t="s">
        <v>1192</v>
      </c>
      <c r="E121" s="144" t="s">
        <v>1193</v>
      </c>
      <c r="F121" s="144" t="s">
        <v>9</v>
      </c>
    </row>
    <row r="122" spans="1:6" s="142" customFormat="1" ht="14.25">
      <c r="A122" s="145" t="s">
        <v>60</v>
      </c>
      <c r="B122" s="1" t="s">
        <v>1194</v>
      </c>
      <c r="C122" s="1"/>
      <c r="D122" s="1" t="s">
        <v>1195</v>
      </c>
      <c r="E122" s="144" t="s">
        <v>1196</v>
      </c>
      <c r="F122" s="144" t="s">
        <v>8</v>
      </c>
    </row>
    <row r="123" spans="1:6" s="142" customFormat="1" ht="14.25">
      <c r="A123" s="145" t="s">
        <v>61</v>
      </c>
      <c r="B123" s="167" t="s">
        <v>1197</v>
      </c>
      <c r="C123" s="167"/>
      <c r="D123" s="1" t="s">
        <v>357</v>
      </c>
      <c r="E123" s="144" t="s">
        <v>1198</v>
      </c>
      <c r="F123" s="144" t="s">
        <v>7</v>
      </c>
    </row>
    <row r="124" spans="1:6" s="142" customFormat="1" ht="14.25">
      <c r="A124" s="145" t="s">
        <v>63</v>
      </c>
      <c r="B124" s="1" t="s">
        <v>1199</v>
      </c>
      <c r="C124" s="1"/>
      <c r="D124" s="1" t="s">
        <v>492</v>
      </c>
      <c r="E124" s="144" t="s">
        <v>1200</v>
      </c>
      <c r="F124" s="144" t="s">
        <v>6</v>
      </c>
    </row>
    <row r="125" spans="1:6" s="142" customFormat="1" ht="14.25">
      <c r="A125" s="145" t="s">
        <v>64</v>
      </c>
      <c r="B125" s="166" t="s">
        <v>1201</v>
      </c>
      <c r="C125" s="1"/>
      <c r="D125" s="166" t="s">
        <v>1202</v>
      </c>
      <c r="E125" s="144" t="s">
        <v>1200</v>
      </c>
      <c r="F125" s="144" t="s">
        <v>5</v>
      </c>
    </row>
    <row r="126" spans="1:6" s="142" customFormat="1" ht="14.25">
      <c r="A126" s="145" t="s">
        <v>65</v>
      </c>
      <c r="B126" s="167" t="s">
        <v>1203</v>
      </c>
      <c r="C126" s="167"/>
      <c r="D126" s="1" t="s">
        <v>391</v>
      </c>
      <c r="E126" s="144" t="s">
        <v>1204</v>
      </c>
      <c r="F126" s="144" t="s">
        <v>4</v>
      </c>
    </row>
    <row r="127" spans="1:6" s="142" customFormat="1" ht="14.25">
      <c r="A127" s="145" t="s">
        <v>66</v>
      </c>
      <c r="B127" s="1" t="s">
        <v>1205</v>
      </c>
      <c r="C127" s="1"/>
      <c r="D127" s="1" t="s">
        <v>1206</v>
      </c>
      <c r="E127" s="144" t="s">
        <v>1207</v>
      </c>
      <c r="F127" s="144" t="s">
        <v>3</v>
      </c>
    </row>
    <row r="128" spans="1:6" s="142" customFormat="1" ht="14.25">
      <c r="A128" s="145" t="s">
        <v>11</v>
      </c>
      <c r="B128" s="166" t="s">
        <v>1208</v>
      </c>
      <c r="C128" s="1"/>
      <c r="D128" s="166" t="s">
        <v>1209</v>
      </c>
      <c r="E128" s="144" t="s">
        <v>1210</v>
      </c>
      <c r="F128" s="144" t="s">
        <v>2</v>
      </c>
    </row>
    <row r="129" spans="1:6" s="142" customFormat="1" ht="14.25">
      <c r="A129" s="145" t="s">
        <v>12</v>
      </c>
      <c r="B129" s="1" t="s">
        <v>1211</v>
      </c>
      <c r="C129" s="1"/>
      <c r="D129" s="1" t="s">
        <v>1212</v>
      </c>
      <c r="E129" s="144" t="s">
        <v>1210</v>
      </c>
      <c r="F129" s="144" t="s">
        <v>1</v>
      </c>
    </row>
    <row r="130" spans="1:6" s="142" customFormat="1" ht="14.25">
      <c r="A130" s="145" t="s">
        <v>13</v>
      </c>
      <c r="B130" s="1" t="s">
        <v>1213</v>
      </c>
      <c r="C130" s="1"/>
      <c r="D130" s="1" t="s">
        <v>1214</v>
      </c>
      <c r="E130" s="144" t="s">
        <v>1215</v>
      </c>
      <c r="F130" s="144" t="s">
        <v>35</v>
      </c>
    </row>
    <row r="131" spans="1:6" s="142" customFormat="1" ht="14.25">
      <c r="A131" s="145" t="s">
        <v>14</v>
      </c>
      <c r="B131" s="166" t="s">
        <v>1216</v>
      </c>
      <c r="C131" s="1"/>
      <c r="D131" s="166" t="s">
        <v>1217</v>
      </c>
      <c r="E131" s="144" t="s">
        <v>1218</v>
      </c>
      <c r="F131" s="144"/>
    </row>
    <row r="132" spans="1:6" s="142" customFormat="1" ht="14.25">
      <c r="A132" s="145" t="s">
        <v>15</v>
      </c>
      <c r="B132" s="1" t="s">
        <v>1219</v>
      </c>
      <c r="C132" s="1"/>
      <c r="D132" s="1" t="s">
        <v>450</v>
      </c>
      <c r="E132" s="144" t="s">
        <v>1220</v>
      </c>
      <c r="F132" s="144"/>
    </row>
    <row r="133" spans="1:6" s="142" customFormat="1" ht="14.25">
      <c r="A133" s="145" t="s">
        <v>17</v>
      </c>
      <c r="B133" s="1" t="s">
        <v>1221</v>
      </c>
      <c r="C133" s="1"/>
      <c r="D133" s="1" t="s">
        <v>1217</v>
      </c>
      <c r="E133" s="144" t="s">
        <v>1222</v>
      </c>
      <c r="F133" s="144"/>
    </row>
    <row r="134" spans="1:6" s="142" customFormat="1" ht="15">
      <c r="A134" s="141" t="s">
        <v>1223</v>
      </c>
      <c r="C134" s="143"/>
      <c r="E134" s="144"/>
      <c r="F134" s="144"/>
    </row>
    <row r="135" spans="1:6" s="142" customFormat="1" ht="14.25">
      <c r="A135" s="145" t="s">
        <v>0</v>
      </c>
      <c r="B135" s="146" t="s">
        <v>118</v>
      </c>
      <c r="C135" s="147">
        <v>39053</v>
      </c>
      <c r="D135" s="7" t="s">
        <v>357</v>
      </c>
      <c r="E135" s="144" t="s">
        <v>1224</v>
      </c>
      <c r="F135" s="144" t="s">
        <v>79</v>
      </c>
    </row>
    <row r="136" spans="1:6" s="142" customFormat="1" ht="14.25">
      <c r="A136" s="145" t="s">
        <v>55</v>
      </c>
      <c r="B136" s="151" t="s">
        <v>116</v>
      </c>
      <c r="C136" s="151">
        <v>2006</v>
      </c>
      <c r="D136" s="151" t="s">
        <v>375</v>
      </c>
      <c r="E136" s="144" t="s">
        <v>1225</v>
      </c>
      <c r="F136" s="144" t="s">
        <v>81</v>
      </c>
    </row>
    <row r="137" spans="1:6" s="142" customFormat="1" ht="14.25">
      <c r="A137" s="145" t="s">
        <v>56</v>
      </c>
      <c r="B137" s="153" t="s">
        <v>114</v>
      </c>
      <c r="C137" s="156">
        <v>38990</v>
      </c>
      <c r="D137" s="149" t="s">
        <v>391</v>
      </c>
      <c r="E137" s="144" t="s">
        <v>1226</v>
      </c>
      <c r="F137" s="144" t="s">
        <v>82</v>
      </c>
    </row>
    <row r="138" spans="1:6" s="142" customFormat="1" ht="14.25">
      <c r="A138" s="145" t="s">
        <v>57</v>
      </c>
      <c r="B138" s="151" t="s">
        <v>109</v>
      </c>
      <c r="C138" s="151">
        <v>2006</v>
      </c>
      <c r="D138" s="151" t="s">
        <v>375</v>
      </c>
      <c r="E138" s="144" t="s">
        <v>1227</v>
      </c>
      <c r="F138" s="144" t="s">
        <v>80</v>
      </c>
    </row>
    <row r="139" spans="1:6" s="142" customFormat="1" ht="14.25">
      <c r="A139" s="145" t="s">
        <v>58</v>
      </c>
      <c r="B139" s="153" t="s">
        <v>142</v>
      </c>
      <c r="C139" s="154">
        <v>2006</v>
      </c>
      <c r="D139" s="7" t="s">
        <v>408</v>
      </c>
      <c r="E139" s="144" t="s">
        <v>1228</v>
      </c>
      <c r="F139" s="144" t="s">
        <v>10</v>
      </c>
    </row>
    <row r="140" spans="1:6" s="142" customFormat="1" ht="14.25">
      <c r="A140" s="145" t="s">
        <v>59</v>
      </c>
      <c r="B140" s="151" t="s">
        <v>397</v>
      </c>
      <c r="C140" s="149" t="s">
        <v>1038</v>
      </c>
      <c r="D140" s="152" t="s">
        <v>368</v>
      </c>
      <c r="E140" s="144" t="s">
        <v>1229</v>
      </c>
      <c r="F140" s="144" t="s">
        <v>9</v>
      </c>
    </row>
    <row r="141" spans="1:6" s="142" customFormat="1" ht="14.25">
      <c r="A141" s="145" t="s">
        <v>60</v>
      </c>
      <c r="B141" s="153" t="s">
        <v>1230</v>
      </c>
      <c r="C141" s="154">
        <v>2006</v>
      </c>
      <c r="D141" s="7" t="s">
        <v>408</v>
      </c>
      <c r="E141" s="144" t="s">
        <v>1231</v>
      </c>
      <c r="F141" s="144" t="s">
        <v>8</v>
      </c>
    </row>
    <row r="142" spans="1:6" s="142" customFormat="1" ht="14.25">
      <c r="A142" s="145" t="s">
        <v>61</v>
      </c>
      <c r="B142" s="157" t="s">
        <v>1043</v>
      </c>
      <c r="C142" s="158">
        <v>2006</v>
      </c>
      <c r="D142" s="7" t="s">
        <v>422</v>
      </c>
      <c r="E142" s="144" t="s">
        <v>1232</v>
      </c>
      <c r="F142" s="144" t="s">
        <v>7</v>
      </c>
    </row>
    <row r="143" spans="1:6" s="142" customFormat="1" ht="14.25">
      <c r="A143" s="145" t="s">
        <v>63</v>
      </c>
      <c r="B143" s="7" t="s">
        <v>139</v>
      </c>
      <c r="C143" s="149" t="s">
        <v>1233</v>
      </c>
      <c r="D143" s="7" t="s">
        <v>368</v>
      </c>
      <c r="E143" s="144" t="s">
        <v>1234</v>
      </c>
      <c r="F143" s="144" t="s">
        <v>6</v>
      </c>
    </row>
    <row r="144" spans="1:6" s="142" customFormat="1" ht="14.25">
      <c r="A144" s="145" t="s">
        <v>64</v>
      </c>
      <c r="B144" s="162" t="s">
        <v>1060</v>
      </c>
      <c r="C144" s="149" t="s">
        <v>1061</v>
      </c>
      <c r="D144" s="152" t="s">
        <v>357</v>
      </c>
      <c r="E144" s="144" t="s">
        <v>1234</v>
      </c>
      <c r="F144" s="144" t="s">
        <v>5</v>
      </c>
    </row>
    <row r="145" spans="1:6" s="142" customFormat="1" ht="14.25">
      <c r="A145" s="145" t="s">
        <v>65</v>
      </c>
      <c r="B145" s="148" t="s">
        <v>412</v>
      </c>
      <c r="C145" s="147">
        <v>38814</v>
      </c>
      <c r="D145" s="7" t="s">
        <v>357</v>
      </c>
      <c r="E145" s="144" t="s">
        <v>1235</v>
      </c>
      <c r="F145" s="144" t="s">
        <v>4</v>
      </c>
    </row>
    <row r="146" spans="1:6" s="142" customFormat="1" ht="14.25">
      <c r="A146" s="145" t="s">
        <v>66</v>
      </c>
      <c r="B146" s="150" t="s">
        <v>427</v>
      </c>
      <c r="C146" s="159">
        <v>39269</v>
      </c>
      <c r="D146" s="7" t="s">
        <v>357</v>
      </c>
      <c r="E146" s="144" t="s">
        <v>1236</v>
      </c>
      <c r="F146" s="144" t="s">
        <v>3</v>
      </c>
    </row>
    <row r="147" spans="1:6" s="142" customFormat="1" ht="14.25">
      <c r="A147" s="145" t="s">
        <v>11</v>
      </c>
      <c r="B147" s="150" t="s">
        <v>421</v>
      </c>
      <c r="C147" s="150">
        <v>2006</v>
      </c>
      <c r="D147" s="163" t="s">
        <v>422</v>
      </c>
      <c r="E147" s="144" t="s">
        <v>1236</v>
      </c>
      <c r="F147" s="144" t="s">
        <v>2</v>
      </c>
    </row>
    <row r="148" spans="1:6" s="142" customFormat="1" ht="14.25">
      <c r="A148" s="145" t="s">
        <v>12</v>
      </c>
      <c r="B148" s="150" t="s">
        <v>1237</v>
      </c>
      <c r="C148" s="150">
        <v>2007</v>
      </c>
      <c r="D148" s="163" t="s">
        <v>492</v>
      </c>
      <c r="E148" s="144" t="s">
        <v>1238</v>
      </c>
      <c r="F148" s="144" t="s">
        <v>1</v>
      </c>
    </row>
    <row r="149" spans="1:6" s="142" customFormat="1" ht="14.25">
      <c r="A149" s="145" t="s">
        <v>13</v>
      </c>
      <c r="B149" s="7" t="s">
        <v>169</v>
      </c>
      <c r="C149" s="149" t="s">
        <v>1239</v>
      </c>
      <c r="D149" s="152" t="s">
        <v>368</v>
      </c>
      <c r="E149" s="144" t="s">
        <v>1240</v>
      </c>
      <c r="F149" s="144" t="s">
        <v>35</v>
      </c>
    </row>
    <row r="150" spans="1:6" s="142" customFormat="1" ht="14.25">
      <c r="A150" s="145" t="s">
        <v>14</v>
      </c>
      <c r="B150" s="153" t="s">
        <v>131</v>
      </c>
      <c r="C150" s="156">
        <v>39246</v>
      </c>
      <c r="D150" s="7" t="s">
        <v>357</v>
      </c>
      <c r="E150" s="144" t="s">
        <v>1240</v>
      </c>
      <c r="F150" s="144"/>
    </row>
    <row r="151" spans="1:6" s="142" customFormat="1" ht="14.25">
      <c r="A151" s="145" t="s">
        <v>15</v>
      </c>
      <c r="B151" s="152" t="s">
        <v>178</v>
      </c>
      <c r="C151" s="147">
        <v>39126</v>
      </c>
      <c r="D151" s="152" t="s">
        <v>368</v>
      </c>
      <c r="E151" s="144" t="s">
        <v>1241</v>
      </c>
      <c r="F151" s="144"/>
    </row>
    <row r="152" spans="1:6" s="142" customFormat="1" ht="14.25">
      <c r="A152" s="145" t="s">
        <v>16</v>
      </c>
      <c r="B152" s="150" t="s">
        <v>626</v>
      </c>
      <c r="C152" s="153">
        <v>2006</v>
      </c>
      <c r="D152" s="7" t="s">
        <v>422</v>
      </c>
      <c r="E152" s="144" t="s">
        <v>1242</v>
      </c>
      <c r="F152" s="144"/>
    </row>
    <row r="153" spans="1:6" s="142" customFormat="1" ht="14.25">
      <c r="A153" s="145" t="s">
        <v>17</v>
      </c>
      <c r="B153" s="151" t="s">
        <v>146</v>
      </c>
      <c r="C153" s="151">
        <v>2007</v>
      </c>
      <c r="D153" s="151" t="s">
        <v>450</v>
      </c>
      <c r="E153" s="144" t="s">
        <v>1243</v>
      </c>
      <c r="F153" s="144"/>
    </row>
    <row r="154" spans="1:6" s="142" customFormat="1" ht="14.25">
      <c r="A154" s="145" t="s">
        <v>18</v>
      </c>
      <c r="B154" s="162" t="s">
        <v>165</v>
      </c>
      <c r="C154" s="149" t="s">
        <v>1150</v>
      </c>
      <c r="D154" s="152" t="s">
        <v>368</v>
      </c>
      <c r="E154" s="144" t="s">
        <v>1244</v>
      </c>
      <c r="F154" s="144"/>
    </row>
    <row r="155" spans="1:6" s="142" customFormat="1" ht="14.25">
      <c r="A155" s="145" t="s">
        <v>19</v>
      </c>
      <c r="B155" s="150" t="s">
        <v>441</v>
      </c>
      <c r="C155" s="150">
        <v>2007</v>
      </c>
      <c r="D155" s="7" t="s">
        <v>422</v>
      </c>
      <c r="E155" s="144" t="s">
        <v>1245</v>
      </c>
      <c r="F155" s="144"/>
    </row>
    <row r="156" spans="1:6" s="142" customFormat="1" ht="14.25">
      <c r="A156" s="145" t="s">
        <v>20</v>
      </c>
      <c r="B156" s="160" t="s">
        <v>163</v>
      </c>
      <c r="C156" s="161" t="s">
        <v>1063</v>
      </c>
      <c r="D156" s="152" t="s">
        <v>368</v>
      </c>
      <c r="E156" s="144" t="s">
        <v>1246</v>
      </c>
      <c r="F156" s="144"/>
    </row>
    <row r="157" spans="1:6" s="142" customFormat="1" ht="14.25">
      <c r="A157" s="145" t="s">
        <v>21</v>
      </c>
      <c r="B157" s="153" t="s">
        <v>435</v>
      </c>
      <c r="C157" s="154">
        <v>2006</v>
      </c>
      <c r="D157" s="152" t="s">
        <v>1068</v>
      </c>
      <c r="E157" s="144" t="s">
        <v>1247</v>
      </c>
      <c r="F157" s="144"/>
    </row>
    <row r="158" spans="1:6" s="142" customFormat="1" ht="14.25">
      <c r="A158" s="145" t="s">
        <v>22</v>
      </c>
      <c r="B158" s="151" t="s">
        <v>154</v>
      </c>
      <c r="C158" s="151">
        <v>2007</v>
      </c>
      <c r="D158" s="151" t="s">
        <v>450</v>
      </c>
      <c r="E158" s="144" t="s">
        <v>1248</v>
      </c>
      <c r="F158" s="144"/>
    </row>
    <row r="159" spans="1:6" s="142" customFormat="1" ht="14.25">
      <c r="A159" s="145" t="s">
        <v>23</v>
      </c>
      <c r="B159" s="146" t="s">
        <v>175</v>
      </c>
      <c r="C159" s="146">
        <v>2007</v>
      </c>
      <c r="D159" s="152" t="s">
        <v>408</v>
      </c>
      <c r="E159" s="144" t="s">
        <v>1249</v>
      </c>
      <c r="F159" s="144"/>
    </row>
    <row r="160" spans="1:6" s="142" customFormat="1" ht="14.25">
      <c r="A160" s="145" t="s">
        <v>24</v>
      </c>
      <c r="B160" s="160" t="s">
        <v>144</v>
      </c>
      <c r="C160" s="168">
        <v>39234</v>
      </c>
      <c r="D160" s="152" t="s">
        <v>368</v>
      </c>
      <c r="E160" s="144" t="s">
        <v>1250</v>
      </c>
      <c r="F160" s="144"/>
    </row>
    <row r="161" spans="1:6" s="142" customFormat="1" ht="14.25">
      <c r="A161" s="145" t="s">
        <v>25</v>
      </c>
      <c r="B161" s="151" t="s">
        <v>166</v>
      </c>
      <c r="C161" s="165">
        <v>38878</v>
      </c>
      <c r="D161" s="151" t="s">
        <v>391</v>
      </c>
      <c r="E161" s="144" t="s">
        <v>1250</v>
      </c>
      <c r="F161" s="144"/>
    </row>
    <row r="162" spans="1:6" s="142" customFormat="1" ht="14.25">
      <c r="A162" s="145" t="s">
        <v>26</v>
      </c>
      <c r="B162" s="152" t="s">
        <v>1065</v>
      </c>
      <c r="C162" s="147">
        <v>39179</v>
      </c>
      <c r="D162" s="152" t="s">
        <v>357</v>
      </c>
      <c r="E162" s="144" t="s">
        <v>1250</v>
      </c>
      <c r="F162" s="144"/>
    </row>
    <row r="163" spans="1:6" s="142" customFormat="1" ht="14.25">
      <c r="A163" s="145" t="s">
        <v>27</v>
      </c>
      <c r="B163" s="160" t="s">
        <v>621</v>
      </c>
      <c r="C163" s="161" t="s">
        <v>121</v>
      </c>
      <c r="D163" s="152" t="s">
        <v>492</v>
      </c>
      <c r="E163" s="144" t="s">
        <v>1251</v>
      </c>
      <c r="F163" s="144"/>
    </row>
    <row r="164" spans="1:6" s="142" customFormat="1" ht="14.25">
      <c r="A164" s="145" t="s">
        <v>28</v>
      </c>
      <c r="B164" s="162" t="s">
        <v>1152</v>
      </c>
      <c r="C164" s="149" t="s">
        <v>121</v>
      </c>
      <c r="D164" s="7" t="s">
        <v>422</v>
      </c>
      <c r="E164" s="144" t="s">
        <v>1252</v>
      </c>
      <c r="F164" s="144"/>
    </row>
    <row r="165" spans="1:6" s="142" customFormat="1" ht="14.25">
      <c r="A165" s="145" t="s">
        <v>29</v>
      </c>
      <c r="B165" s="146" t="s">
        <v>562</v>
      </c>
      <c r="C165" s="147">
        <v>39220</v>
      </c>
      <c r="D165" s="7" t="s">
        <v>357</v>
      </c>
      <c r="E165" s="144" t="s">
        <v>1253</v>
      </c>
      <c r="F165" s="144"/>
    </row>
    <row r="166" spans="1:6" s="142" customFormat="1" ht="14.25">
      <c r="A166" s="145" t="s">
        <v>30</v>
      </c>
      <c r="B166" s="146" t="s">
        <v>1175</v>
      </c>
      <c r="C166" s="149" t="s">
        <v>121</v>
      </c>
      <c r="D166" s="7" t="s">
        <v>1068</v>
      </c>
      <c r="E166" s="144" t="s">
        <v>1254</v>
      </c>
      <c r="F166" s="144"/>
    </row>
    <row r="167" spans="1:6" s="142" customFormat="1" ht="14.25">
      <c r="A167" s="145" t="s">
        <v>32</v>
      </c>
      <c r="B167" s="162" t="s">
        <v>1105</v>
      </c>
      <c r="C167" s="149" t="s">
        <v>107</v>
      </c>
      <c r="D167" s="152" t="s">
        <v>408</v>
      </c>
      <c r="E167" s="144" t="s">
        <v>1254</v>
      </c>
      <c r="F167" s="144"/>
    </row>
    <row r="168" spans="1:6" s="142" customFormat="1" ht="14.25">
      <c r="A168" s="145" t="s">
        <v>36</v>
      </c>
      <c r="B168" s="160" t="s">
        <v>173</v>
      </c>
      <c r="C168" s="168">
        <v>2006</v>
      </c>
      <c r="D168" s="152" t="s">
        <v>492</v>
      </c>
      <c r="E168" s="144" t="s">
        <v>1255</v>
      </c>
      <c r="F168" s="144"/>
    </row>
    <row r="169" spans="1:6" s="142" customFormat="1" ht="14.25">
      <c r="A169" s="145" t="s">
        <v>38</v>
      </c>
      <c r="B169" s="153" t="s">
        <v>590</v>
      </c>
      <c r="C169" s="149" t="s">
        <v>1075</v>
      </c>
      <c r="D169" s="7" t="s">
        <v>391</v>
      </c>
      <c r="E169" s="144" t="s">
        <v>1256</v>
      </c>
      <c r="F169" s="144"/>
    </row>
    <row r="170" spans="1:6" s="142" customFormat="1" ht="14.25">
      <c r="A170" s="145" t="s">
        <v>39</v>
      </c>
      <c r="B170" s="151" t="s">
        <v>1098</v>
      </c>
      <c r="C170" s="151">
        <v>2006</v>
      </c>
      <c r="D170" s="151" t="s">
        <v>375</v>
      </c>
      <c r="E170" s="144" t="s">
        <v>1257</v>
      </c>
      <c r="F170" s="144"/>
    </row>
    <row r="171" spans="1:6" s="142" customFormat="1" ht="14.25">
      <c r="A171" s="145" t="s">
        <v>40</v>
      </c>
      <c r="B171" s="146" t="s">
        <v>610</v>
      </c>
      <c r="C171" s="146">
        <v>2007</v>
      </c>
      <c r="D171" s="152" t="s">
        <v>408</v>
      </c>
      <c r="E171" s="144" t="s">
        <v>1258</v>
      </c>
      <c r="F171" s="144"/>
    </row>
    <row r="172" spans="1:6" s="142" customFormat="1" ht="14.25">
      <c r="A172" s="145" t="s">
        <v>174</v>
      </c>
      <c r="B172" s="146" t="s">
        <v>649</v>
      </c>
      <c r="C172" s="146">
        <v>2006</v>
      </c>
      <c r="D172" s="152" t="s">
        <v>1068</v>
      </c>
      <c r="E172" s="144" t="s">
        <v>1259</v>
      </c>
      <c r="F172" s="144"/>
    </row>
    <row r="173" spans="1:6" s="142" customFormat="1" ht="14.25">
      <c r="A173" s="145" t="s">
        <v>177</v>
      </c>
      <c r="B173" s="151" t="s">
        <v>1103</v>
      </c>
      <c r="C173" s="151">
        <v>2006</v>
      </c>
      <c r="D173" s="151" t="s">
        <v>450</v>
      </c>
      <c r="E173" s="144" t="s">
        <v>1260</v>
      </c>
      <c r="F173" s="144"/>
    </row>
    <row r="174" spans="1:6" s="142" customFormat="1" ht="14.25">
      <c r="A174" s="145" t="s">
        <v>180</v>
      </c>
      <c r="B174" s="148" t="s">
        <v>1172</v>
      </c>
      <c r="C174" s="148">
        <v>2007</v>
      </c>
      <c r="D174" s="7" t="s">
        <v>1068</v>
      </c>
      <c r="E174" s="144" t="s">
        <v>1261</v>
      </c>
      <c r="F174" s="144"/>
    </row>
    <row r="175" spans="1:6" s="142" customFormat="1" ht="14.25">
      <c r="A175" s="145" t="s">
        <v>183</v>
      </c>
      <c r="B175" s="153" t="s">
        <v>1157</v>
      </c>
      <c r="C175" s="156">
        <v>38752</v>
      </c>
      <c r="D175" s="7" t="s">
        <v>391</v>
      </c>
      <c r="E175" s="144" t="s">
        <v>1261</v>
      </c>
      <c r="F175" s="144"/>
    </row>
    <row r="176" spans="1:6" s="142" customFormat="1" ht="14.25">
      <c r="A176" s="145" t="s">
        <v>185</v>
      </c>
      <c r="B176" s="148" t="s">
        <v>1144</v>
      </c>
      <c r="C176" s="148">
        <v>2007</v>
      </c>
      <c r="D176" s="7" t="s">
        <v>422</v>
      </c>
      <c r="E176" s="144" t="s">
        <v>1261</v>
      </c>
      <c r="F176" s="144"/>
    </row>
    <row r="177" spans="1:6" s="142" customFormat="1" ht="14.25">
      <c r="A177" s="145" t="s">
        <v>187</v>
      </c>
      <c r="B177" s="162" t="s">
        <v>1096</v>
      </c>
      <c r="C177" s="149" t="s">
        <v>107</v>
      </c>
      <c r="D177" s="152" t="s">
        <v>1068</v>
      </c>
      <c r="E177" s="144" t="s">
        <v>1262</v>
      </c>
      <c r="F177" s="144"/>
    </row>
    <row r="178" spans="1:6" s="142" customFormat="1" ht="15">
      <c r="A178" s="141" t="s">
        <v>1263</v>
      </c>
      <c r="B178" s="153"/>
      <c r="C178" s="153"/>
      <c r="D178" s="153"/>
      <c r="E178" s="144"/>
      <c r="F178" s="144"/>
    </row>
    <row r="179" spans="1:6" s="142" customFormat="1" ht="14.25">
      <c r="A179" s="145" t="s">
        <v>0</v>
      </c>
      <c r="B179" s="146" t="s">
        <v>116</v>
      </c>
      <c r="C179" s="146">
        <v>2006</v>
      </c>
      <c r="D179" s="146" t="s">
        <v>375</v>
      </c>
      <c r="E179" s="144" t="s">
        <v>1264</v>
      </c>
      <c r="F179" s="144" t="s">
        <v>79</v>
      </c>
    </row>
    <row r="180" spans="1:6" s="142" customFormat="1" ht="14.25">
      <c r="A180" s="145" t="s">
        <v>55</v>
      </c>
      <c r="B180" s="149" t="s">
        <v>106</v>
      </c>
      <c r="C180" s="149" t="s">
        <v>1117</v>
      </c>
      <c r="D180" s="149" t="s">
        <v>357</v>
      </c>
      <c r="E180" s="144" t="s">
        <v>1265</v>
      </c>
      <c r="F180" s="144" t="s">
        <v>81</v>
      </c>
    </row>
    <row r="181" spans="1:6" s="142" customFormat="1" ht="14.25">
      <c r="A181" s="145" t="s">
        <v>56</v>
      </c>
      <c r="B181" s="149" t="s">
        <v>111</v>
      </c>
      <c r="C181" s="149" t="s">
        <v>1266</v>
      </c>
      <c r="D181" s="149" t="s">
        <v>368</v>
      </c>
      <c r="E181" s="144" t="s">
        <v>1267</v>
      </c>
      <c r="F181" s="144" t="s">
        <v>82</v>
      </c>
    </row>
    <row r="182" spans="1:6" s="142" customFormat="1" ht="14.25">
      <c r="A182" s="145" t="s">
        <v>57</v>
      </c>
      <c r="B182" s="146" t="s">
        <v>1122</v>
      </c>
      <c r="C182" s="147">
        <v>38737</v>
      </c>
      <c r="D182" s="7" t="s">
        <v>357</v>
      </c>
      <c r="E182" s="144" t="s">
        <v>1268</v>
      </c>
      <c r="F182" s="144" t="s">
        <v>80</v>
      </c>
    </row>
    <row r="183" spans="1:6" s="142" customFormat="1" ht="14.25">
      <c r="A183" s="145" t="s">
        <v>58</v>
      </c>
      <c r="B183" s="142" t="s">
        <v>206</v>
      </c>
      <c r="C183" s="169">
        <v>39022</v>
      </c>
      <c r="D183" s="142" t="s">
        <v>391</v>
      </c>
      <c r="E183" s="144" t="s">
        <v>1269</v>
      </c>
      <c r="F183" s="144" t="s">
        <v>10</v>
      </c>
    </row>
    <row r="184" spans="1:6" s="142" customFormat="1" ht="14.25">
      <c r="A184" s="145" t="s">
        <v>59</v>
      </c>
      <c r="B184" s="151" t="s">
        <v>153</v>
      </c>
      <c r="C184" s="165">
        <v>39342</v>
      </c>
      <c r="D184" s="151" t="s">
        <v>357</v>
      </c>
      <c r="E184" s="144" t="s">
        <v>1270</v>
      </c>
      <c r="F184" s="144" t="s">
        <v>9</v>
      </c>
    </row>
    <row r="185" spans="1:6" s="142" customFormat="1" ht="14.25">
      <c r="A185" s="145" t="s">
        <v>60</v>
      </c>
      <c r="B185" s="148" t="s">
        <v>684</v>
      </c>
      <c r="C185" s="147">
        <v>39064</v>
      </c>
      <c r="D185" s="7" t="s">
        <v>391</v>
      </c>
      <c r="E185" s="144" t="s">
        <v>1271</v>
      </c>
      <c r="F185" s="144" t="s">
        <v>8</v>
      </c>
    </row>
    <row r="186" spans="1:6" s="142" customFormat="1" ht="14.25">
      <c r="A186" s="145" t="s">
        <v>61</v>
      </c>
      <c r="B186" s="155" t="s">
        <v>462</v>
      </c>
      <c r="C186" s="156">
        <v>39109</v>
      </c>
      <c r="D186" s="7" t="s">
        <v>357</v>
      </c>
      <c r="E186" s="144" t="s">
        <v>1272</v>
      </c>
      <c r="F186" s="144" t="s">
        <v>7</v>
      </c>
    </row>
    <row r="187" spans="1:6" s="142" customFormat="1" ht="14.25">
      <c r="A187" s="145" t="s">
        <v>63</v>
      </c>
      <c r="B187" s="151" t="s">
        <v>148</v>
      </c>
      <c r="C187" s="151">
        <v>2007</v>
      </c>
      <c r="D187" s="151" t="s">
        <v>450</v>
      </c>
      <c r="E187" s="144" t="s">
        <v>1273</v>
      </c>
      <c r="F187" s="144" t="s">
        <v>6</v>
      </c>
    </row>
    <row r="188" spans="1:6" s="142" customFormat="1" ht="14.25">
      <c r="A188" s="145" t="s">
        <v>64</v>
      </c>
      <c r="B188" s="160" t="s">
        <v>1047</v>
      </c>
      <c r="C188" s="161" t="s">
        <v>1048</v>
      </c>
      <c r="D188" s="152" t="s">
        <v>368</v>
      </c>
      <c r="E188" s="144" t="s">
        <v>1274</v>
      </c>
      <c r="F188" s="144" t="s">
        <v>5</v>
      </c>
    </row>
    <row r="189" spans="1:6" s="142" customFormat="1" ht="14.25">
      <c r="A189" s="145" t="s">
        <v>65</v>
      </c>
      <c r="B189" s="170" t="s">
        <v>1080</v>
      </c>
      <c r="C189" s="146">
        <v>2006</v>
      </c>
      <c r="D189" s="146" t="s">
        <v>450</v>
      </c>
      <c r="E189" s="144" t="s">
        <v>1275</v>
      </c>
      <c r="F189" s="144" t="s">
        <v>4</v>
      </c>
    </row>
    <row r="190" spans="1:6" s="142" customFormat="1" ht="14.25">
      <c r="A190" s="145" t="s">
        <v>66</v>
      </c>
      <c r="B190" s="153" t="s">
        <v>150</v>
      </c>
      <c r="C190" s="154">
        <v>2006</v>
      </c>
      <c r="D190" s="146" t="s">
        <v>408</v>
      </c>
      <c r="E190" s="144" t="s">
        <v>1276</v>
      </c>
      <c r="F190" s="144" t="s">
        <v>3</v>
      </c>
    </row>
    <row r="191" spans="1:6" s="142" customFormat="1" ht="14.25">
      <c r="A191" s="145" t="s">
        <v>11</v>
      </c>
      <c r="B191" s="149" t="s">
        <v>139</v>
      </c>
      <c r="C191" s="149" t="s">
        <v>1233</v>
      </c>
      <c r="D191" s="149" t="s">
        <v>368</v>
      </c>
      <c r="E191" s="144" t="s">
        <v>1277</v>
      </c>
      <c r="F191" s="144" t="s">
        <v>2</v>
      </c>
    </row>
    <row r="192" spans="1:6" s="142" customFormat="1" ht="14.25">
      <c r="A192" s="145" t="s">
        <v>12</v>
      </c>
      <c r="B192" s="146" t="s">
        <v>1147</v>
      </c>
      <c r="C192" s="147">
        <v>39245</v>
      </c>
      <c r="D192" s="152" t="s">
        <v>357</v>
      </c>
      <c r="E192" s="144" t="s">
        <v>1278</v>
      </c>
      <c r="F192" s="144" t="s">
        <v>1</v>
      </c>
    </row>
    <row r="193" spans="1:6" s="142" customFormat="1" ht="14.25">
      <c r="A193" s="145" t="s">
        <v>13</v>
      </c>
      <c r="B193" s="160" t="s">
        <v>144</v>
      </c>
      <c r="C193" s="168">
        <v>39234</v>
      </c>
      <c r="D193" s="148" t="s">
        <v>368</v>
      </c>
      <c r="E193" s="144" t="s">
        <v>1279</v>
      </c>
      <c r="F193" s="144" t="s">
        <v>35</v>
      </c>
    </row>
    <row r="194" spans="1:6" s="142" customFormat="1" ht="14.25">
      <c r="A194" s="145" t="s">
        <v>14</v>
      </c>
      <c r="B194" s="151" t="s">
        <v>191</v>
      </c>
      <c r="C194" s="151">
        <v>2006</v>
      </c>
      <c r="D194" s="151" t="s">
        <v>450</v>
      </c>
      <c r="E194" s="144" t="s">
        <v>1280</v>
      </c>
      <c r="F194" s="144"/>
    </row>
    <row r="195" spans="1:6" s="142" customFormat="1" ht="14.25">
      <c r="A195" s="145" t="s">
        <v>15</v>
      </c>
      <c r="B195" s="160" t="s">
        <v>129</v>
      </c>
      <c r="C195" s="161" t="s">
        <v>1135</v>
      </c>
      <c r="D195" s="152" t="s">
        <v>357</v>
      </c>
      <c r="E195" s="144" t="s">
        <v>1281</v>
      </c>
      <c r="F195" s="144"/>
    </row>
    <row r="196" spans="1:6" s="142" customFormat="1" ht="14.25">
      <c r="A196" s="145" t="s">
        <v>16</v>
      </c>
      <c r="B196" s="151" t="s">
        <v>154</v>
      </c>
      <c r="C196" s="151">
        <v>2007</v>
      </c>
      <c r="D196" s="151" t="s">
        <v>450</v>
      </c>
      <c r="E196" s="144" t="s">
        <v>1282</v>
      </c>
      <c r="F196" s="144"/>
    </row>
    <row r="197" spans="1:6" s="142" customFormat="1" ht="14.25">
      <c r="A197" s="145" t="s">
        <v>17</v>
      </c>
      <c r="B197" s="153" t="s">
        <v>226</v>
      </c>
      <c r="C197" s="156">
        <v>38729</v>
      </c>
      <c r="D197" s="7" t="s">
        <v>632</v>
      </c>
      <c r="E197" s="144" t="s">
        <v>1283</v>
      </c>
      <c r="F197" s="144"/>
    </row>
    <row r="198" spans="1:6" s="142" customFormat="1" ht="14.25">
      <c r="A198" s="145" t="s">
        <v>18</v>
      </c>
      <c r="B198" s="149" t="s">
        <v>605</v>
      </c>
      <c r="C198" s="149" t="s">
        <v>107</v>
      </c>
      <c r="D198" s="149" t="s">
        <v>422</v>
      </c>
      <c r="E198" s="144" t="s">
        <v>1284</v>
      </c>
      <c r="F198" s="144"/>
    </row>
    <row r="199" spans="1:6" s="142" customFormat="1" ht="14.25">
      <c r="A199" s="145" t="s">
        <v>19</v>
      </c>
      <c r="B199" s="153" t="s">
        <v>699</v>
      </c>
      <c r="C199" s="156">
        <v>38942</v>
      </c>
      <c r="D199" s="7" t="s">
        <v>632</v>
      </c>
      <c r="E199" s="144" t="s">
        <v>1285</v>
      </c>
      <c r="F199" s="144"/>
    </row>
    <row r="200" spans="1:6" s="142" customFormat="1" ht="14.25">
      <c r="A200" s="145" t="s">
        <v>20</v>
      </c>
      <c r="B200" s="150" t="s">
        <v>1100</v>
      </c>
      <c r="C200" s="159">
        <v>38981</v>
      </c>
      <c r="D200" s="7" t="s">
        <v>632</v>
      </c>
      <c r="E200" s="144" t="s">
        <v>1286</v>
      </c>
      <c r="F200" s="144"/>
    </row>
    <row r="201" spans="1:6" s="142" customFormat="1" ht="14.25">
      <c r="A201" s="145" t="s">
        <v>21</v>
      </c>
      <c r="B201" s="149" t="s">
        <v>756</v>
      </c>
      <c r="C201" s="149" t="s">
        <v>1094</v>
      </c>
      <c r="D201" s="148" t="s">
        <v>368</v>
      </c>
      <c r="E201" s="144" t="s">
        <v>1287</v>
      </c>
      <c r="F201" s="144"/>
    </row>
    <row r="202" spans="1:6" s="142" customFormat="1" ht="14.25">
      <c r="A202" s="145" t="s">
        <v>22</v>
      </c>
      <c r="B202" s="151" t="s">
        <v>1059</v>
      </c>
      <c r="C202" s="149" t="s">
        <v>121</v>
      </c>
      <c r="D202" s="7" t="s">
        <v>422</v>
      </c>
      <c r="E202" s="144" t="s">
        <v>1288</v>
      </c>
      <c r="F202" s="144"/>
    </row>
    <row r="203" spans="1:6" s="142" customFormat="1" ht="14.25">
      <c r="A203" s="145" t="s">
        <v>23</v>
      </c>
      <c r="B203" s="153" t="s">
        <v>1230</v>
      </c>
      <c r="C203" s="154">
        <v>2006</v>
      </c>
      <c r="D203" s="7" t="s">
        <v>408</v>
      </c>
      <c r="E203" s="144" t="s">
        <v>1289</v>
      </c>
      <c r="F203" s="144"/>
    </row>
    <row r="204" spans="1:6" s="142" customFormat="1" ht="14.25">
      <c r="A204" s="145" t="s">
        <v>24</v>
      </c>
      <c r="B204" s="160" t="s">
        <v>621</v>
      </c>
      <c r="C204" s="161" t="s">
        <v>121</v>
      </c>
      <c r="D204" s="152" t="s">
        <v>492</v>
      </c>
      <c r="E204" s="144" t="s">
        <v>1290</v>
      </c>
      <c r="F204" s="144"/>
    </row>
    <row r="205" spans="1:6" s="142" customFormat="1" ht="14.25">
      <c r="A205" s="145" t="s">
        <v>25</v>
      </c>
      <c r="B205" s="7" t="s">
        <v>714</v>
      </c>
      <c r="C205" s="149" t="s">
        <v>107</v>
      </c>
      <c r="D205" s="152" t="s">
        <v>1068</v>
      </c>
      <c r="E205" s="144" t="s">
        <v>1291</v>
      </c>
      <c r="F205" s="144"/>
    </row>
    <row r="206" spans="1:6" s="142" customFormat="1" ht="14.25">
      <c r="A206" s="145" t="s">
        <v>26</v>
      </c>
      <c r="B206" s="151" t="s">
        <v>212</v>
      </c>
      <c r="C206" s="151">
        <v>2007</v>
      </c>
      <c r="D206" s="151" t="s">
        <v>450</v>
      </c>
      <c r="E206" s="144" t="s">
        <v>1292</v>
      </c>
      <c r="F206" s="144"/>
    </row>
    <row r="207" spans="1:6" s="142" customFormat="1" ht="14.25">
      <c r="A207" s="145" t="s">
        <v>27</v>
      </c>
      <c r="B207" s="155" t="s">
        <v>669</v>
      </c>
      <c r="C207" s="156">
        <v>39120</v>
      </c>
      <c r="D207" s="7" t="s">
        <v>632</v>
      </c>
      <c r="E207" s="144" t="s">
        <v>1293</v>
      </c>
      <c r="F207" s="144"/>
    </row>
    <row r="208" spans="1:6" s="142" customFormat="1" ht="14.25">
      <c r="A208" s="145" t="s">
        <v>28</v>
      </c>
      <c r="B208" s="153" t="s">
        <v>1166</v>
      </c>
      <c r="C208" s="154">
        <v>2007</v>
      </c>
      <c r="D208" s="152" t="s">
        <v>408</v>
      </c>
      <c r="E208" s="144" t="s">
        <v>1294</v>
      </c>
      <c r="F208" s="144"/>
    </row>
    <row r="209" spans="1:6" s="142" customFormat="1" ht="14.25">
      <c r="A209" s="145" t="s">
        <v>29</v>
      </c>
      <c r="B209" s="146" t="s">
        <v>694</v>
      </c>
      <c r="C209" s="149" t="s">
        <v>107</v>
      </c>
      <c r="D209" s="149" t="s">
        <v>1068</v>
      </c>
      <c r="E209" s="144" t="s">
        <v>1295</v>
      </c>
      <c r="F209" s="144"/>
    </row>
    <row r="210" spans="1:6" s="142" customFormat="1" ht="14.25">
      <c r="A210" s="145" t="s">
        <v>30</v>
      </c>
      <c r="B210" s="150" t="s">
        <v>479</v>
      </c>
      <c r="C210" s="150">
        <v>2006</v>
      </c>
      <c r="D210" s="148" t="s">
        <v>1068</v>
      </c>
      <c r="E210" s="144" t="s">
        <v>1296</v>
      </c>
      <c r="F210" s="144"/>
    </row>
    <row r="211" spans="1:6" s="142" customFormat="1" ht="14.25">
      <c r="A211" s="145" t="s">
        <v>32</v>
      </c>
      <c r="B211" s="152" t="s">
        <v>752</v>
      </c>
      <c r="C211" s="147">
        <v>2006</v>
      </c>
      <c r="D211" s="152" t="s">
        <v>1068</v>
      </c>
      <c r="E211" s="144" t="s">
        <v>1297</v>
      </c>
      <c r="F211" s="144"/>
    </row>
    <row r="213" spans="1:6" s="142" customFormat="1" ht="15">
      <c r="A213" s="141" t="s">
        <v>1299</v>
      </c>
      <c r="C213" s="143"/>
      <c r="E213" s="144"/>
      <c r="F213" s="144"/>
    </row>
    <row r="214" spans="1:6" s="142" customFormat="1" ht="14.25">
      <c r="A214" s="145" t="s">
        <v>0</v>
      </c>
      <c r="B214" s="149" t="s">
        <v>255</v>
      </c>
      <c r="C214" s="149" t="s">
        <v>107</v>
      </c>
      <c r="D214" s="149" t="s">
        <v>375</v>
      </c>
      <c r="E214" s="144" t="s">
        <v>1300</v>
      </c>
      <c r="F214" s="144" t="s">
        <v>79</v>
      </c>
    </row>
    <row r="215" spans="1:6" s="142" customFormat="1" ht="14.25">
      <c r="A215" s="145" t="s">
        <v>55</v>
      </c>
      <c r="B215" s="146" t="s">
        <v>1301</v>
      </c>
      <c r="C215" s="146">
        <v>2006</v>
      </c>
      <c r="D215" s="146" t="s">
        <v>408</v>
      </c>
      <c r="E215" s="144" t="s">
        <v>1302</v>
      </c>
      <c r="F215" s="144" t="s">
        <v>81</v>
      </c>
    </row>
    <row r="216" spans="1:6" s="142" customFormat="1" ht="14.25">
      <c r="A216" s="145" t="s">
        <v>56</v>
      </c>
      <c r="B216" s="148" t="s">
        <v>238</v>
      </c>
      <c r="C216" s="147">
        <v>39026</v>
      </c>
      <c r="D216" s="161" t="s">
        <v>368</v>
      </c>
      <c r="E216" s="144" t="s">
        <v>1303</v>
      </c>
      <c r="F216" s="144" t="s">
        <v>82</v>
      </c>
    </row>
    <row r="217" spans="1:6" s="142" customFormat="1" ht="14.25">
      <c r="A217" s="145" t="s">
        <v>57</v>
      </c>
      <c r="B217" s="150" t="s">
        <v>829</v>
      </c>
      <c r="C217" s="171">
        <v>2006</v>
      </c>
      <c r="D217" s="148" t="s">
        <v>422</v>
      </c>
      <c r="E217" s="144" t="s">
        <v>1304</v>
      </c>
      <c r="F217" s="144" t="s">
        <v>80</v>
      </c>
    </row>
    <row r="218" spans="1:6" s="142" customFormat="1" ht="14.25">
      <c r="A218" s="145" t="s">
        <v>58</v>
      </c>
      <c r="B218" s="153" t="s">
        <v>1305</v>
      </c>
      <c r="C218" s="156">
        <v>38766</v>
      </c>
      <c r="D218" s="153" t="s">
        <v>357</v>
      </c>
      <c r="E218" s="144" t="s">
        <v>1306</v>
      </c>
      <c r="F218" s="144" t="s">
        <v>10</v>
      </c>
    </row>
    <row r="219" spans="1:6" s="142" customFormat="1" ht="14.25">
      <c r="A219" s="145" t="s">
        <v>59</v>
      </c>
      <c r="B219" s="162" t="s">
        <v>251</v>
      </c>
      <c r="C219" s="149" t="s">
        <v>107</v>
      </c>
      <c r="D219" s="7" t="s">
        <v>375</v>
      </c>
      <c r="E219" s="144" t="s">
        <v>1307</v>
      </c>
      <c r="F219" s="144" t="s">
        <v>9</v>
      </c>
    </row>
    <row r="220" spans="1:6" s="142" customFormat="1" ht="14.25">
      <c r="A220" s="145" t="s">
        <v>60</v>
      </c>
      <c r="B220" s="150" t="s">
        <v>858</v>
      </c>
      <c r="C220" s="171">
        <v>2006</v>
      </c>
      <c r="D220" s="148" t="s">
        <v>422</v>
      </c>
      <c r="E220" s="144" t="s">
        <v>1308</v>
      </c>
      <c r="F220" s="144" t="s">
        <v>8</v>
      </c>
    </row>
    <row r="221" spans="1:6" s="142" customFormat="1" ht="14.25">
      <c r="A221" s="145" t="s">
        <v>61</v>
      </c>
      <c r="B221" s="162" t="s">
        <v>248</v>
      </c>
      <c r="C221" s="149" t="s">
        <v>107</v>
      </c>
      <c r="D221" s="7" t="s">
        <v>375</v>
      </c>
      <c r="E221" s="144" t="s">
        <v>1309</v>
      </c>
      <c r="F221" s="144" t="s">
        <v>7</v>
      </c>
    </row>
    <row r="222" spans="1:6" s="142" customFormat="1" ht="14.25">
      <c r="A222" s="145" t="s">
        <v>63</v>
      </c>
      <c r="B222" s="150" t="s">
        <v>843</v>
      </c>
      <c r="C222" s="171">
        <v>2006</v>
      </c>
      <c r="D222" s="152" t="s">
        <v>422</v>
      </c>
      <c r="E222" s="144" t="s">
        <v>1310</v>
      </c>
      <c r="F222" s="144" t="s">
        <v>6</v>
      </c>
    </row>
    <row r="223" spans="1:6" s="142" customFormat="1" ht="14.25">
      <c r="A223" s="145" t="s">
        <v>64</v>
      </c>
      <c r="B223" s="153" t="s">
        <v>256</v>
      </c>
      <c r="C223" s="156">
        <v>38979</v>
      </c>
      <c r="D223" s="153" t="s">
        <v>357</v>
      </c>
      <c r="E223" s="144" t="s">
        <v>1311</v>
      </c>
      <c r="F223" s="144" t="s">
        <v>5</v>
      </c>
    </row>
    <row r="224" spans="1:6" s="142" customFormat="1" ht="14.25">
      <c r="A224" s="145" t="s">
        <v>65</v>
      </c>
      <c r="B224" s="150" t="s">
        <v>1312</v>
      </c>
      <c r="C224" s="171">
        <v>2006</v>
      </c>
      <c r="D224" s="7" t="s">
        <v>422</v>
      </c>
      <c r="E224" s="144" t="s">
        <v>1311</v>
      </c>
      <c r="F224" s="144" t="s">
        <v>4</v>
      </c>
    </row>
    <row r="225" spans="1:6" s="142" customFormat="1" ht="14.25">
      <c r="A225" s="145" t="s">
        <v>66</v>
      </c>
      <c r="B225" s="146" t="s">
        <v>295</v>
      </c>
      <c r="C225" s="153">
        <v>2006</v>
      </c>
      <c r="D225" s="146" t="s">
        <v>408</v>
      </c>
      <c r="E225" s="144" t="s">
        <v>1313</v>
      </c>
      <c r="F225" s="144" t="s">
        <v>3</v>
      </c>
    </row>
    <row r="226" spans="1:6" s="142" customFormat="1" ht="14.25">
      <c r="A226" s="145" t="s">
        <v>11</v>
      </c>
      <c r="B226" s="149" t="s">
        <v>1314</v>
      </c>
      <c r="C226" s="149" t="s">
        <v>107</v>
      </c>
      <c r="D226" s="149" t="s">
        <v>375</v>
      </c>
      <c r="E226" s="144" t="s">
        <v>1315</v>
      </c>
      <c r="F226" s="144" t="s">
        <v>2</v>
      </c>
    </row>
    <row r="227" spans="1:6" s="142" customFormat="1" ht="14.25">
      <c r="A227" s="145" t="s">
        <v>12</v>
      </c>
      <c r="B227" s="150" t="s">
        <v>799</v>
      </c>
      <c r="C227" s="171">
        <v>2006</v>
      </c>
      <c r="D227" s="152" t="s">
        <v>422</v>
      </c>
      <c r="E227" s="144" t="s">
        <v>1316</v>
      </c>
      <c r="F227" s="144" t="s">
        <v>1</v>
      </c>
    </row>
    <row r="228" spans="1:6" s="142" customFormat="1" ht="14.25">
      <c r="A228" s="145" t="s">
        <v>13</v>
      </c>
      <c r="B228" s="153" t="s">
        <v>266</v>
      </c>
      <c r="C228" s="156">
        <v>38867</v>
      </c>
      <c r="D228" s="153" t="s">
        <v>357</v>
      </c>
      <c r="E228" s="144" t="s">
        <v>1317</v>
      </c>
      <c r="F228" s="144" t="s">
        <v>35</v>
      </c>
    </row>
    <row r="229" spans="1:6" s="142" customFormat="1" ht="14.25">
      <c r="A229" s="145" t="s">
        <v>14</v>
      </c>
      <c r="B229" s="153" t="s">
        <v>252</v>
      </c>
      <c r="C229" s="156">
        <v>38830</v>
      </c>
      <c r="D229" s="153" t="s">
        <v>357</v>
      </c>
      <c r="E229" s="144" t="s">
        <v>1318</v>
      </c>
      <c r="F229" s="144"/>
    </row>
    <row r="230" spans="1:6" s="142" customFormat="1" ht="14.25">
      <c r="A230" s="145" t="s">
        <v>15</v>
      </c>
      <c r="B230" s="153" t="s">
        <v>815</v>
      </c>
      <c r="C230" s="153">
        <v>2007</v>
      </c>
      <c r="D230" s="153" t="s">
        <v>450</v>
      </c>
      <c r="E230" s="144" t="s">
        <v>1319</v>
      </c>
      <c r="F230" s="144"/>
    </row>
    <row r="231" spans="1:6" s="142" customFormat="1" ht="14.25">
      <c r="A231" s="145" t="s">
        <v>16</v>
      </c>
      <c r="B231" s="161" t="s">
        <v>290</v>
      </c>
      <c r="C231" s="161" t="s">
        <v>1320</v>
      </c>
      <c r="D231" s="168" t="s">
        <v>368</v>
      </c>
      <c r="E231" s="144" t="s">
        <v>1051</v>
      </c>
      <c r="F231" s="144"/>
    </row>
    <row r="232" spans="1:6" s="142" customFormat="1" ht="14.25">
      <c r="A232" s="145" t="s">
        <v>17</v>
      </c>
      <c r="B232" s="153" t="s">
        <v>250</v>
      </c>
      <c r="C232" s="153">
        <v>2007</v>
      </c>
      <c r="D232" s="153" t="s">
        <v>450</v>
      </c>
      <c r="E232" s="144" t="s">
        <v>1321</v>
      </c>
      <c r="F232" s="144"/>
    </row>
    <row r="233" spans="1:6" s="142" customFormat="1" ht="14.25">
      <c r="A233" s="145" t="s">
        <v>18</v>
      </c>
      <c r="B233" s="150" t="s">
        <v>1322</v>
      </c>
      <c r="C233" s="171" t="s">
        <v>121</v>
      </c>
      <c r="D233" s="152" t="s">
        <v>422</v>
      </c>
      <c r="E233" s="144" t="s">
        <v>1321</v>
      </c>
      <c r="F233" s="144"/>
    </row>
    <row r="234" spans="1:6" s="142" customFormat="1" ht="14.25">
      <c r="A234" s="145" t="s">
        <v>19</v>
      </c>
      <c r="B234" s="153" t="s">
        <v>282</v>
      </c>
      <c r="C234" s="153">
        <v>2007</v>
      </c>
      <c r="D234" s="153" t="s">
        <v>450</v>
      </c>
      <c r="E234" s="144" t="s">
        <v>1323</v>
      </c>
      <c r="F234" s="144"/>
    </row>
    <row r="235" spans="1:6" s="142" customFormat="1" ht="14.25">
      <c r="A235" s="145" t="s">
        <v>20</v>
      </c>
      <c r="B235" s="150" t="s">
        <v>1324</v>
      </c>
      <c r="C235" s="171">
        <v>2006</v>
      </c>
      <c r="D235" s="148" t="s">
        <v>422</v>
      </c>
      <c r="E235" s="144" t="s">
        <v>1325</v>
      </c>
      <c r="F235" s="144"/>
    </row>
    <row r="236" spans="1:6" s="142" customFormat="1" ht="14.25">
      <c r="A236" s="145" t="s">
        <v>21</v>
      </c>
      <c r="B236" s="150" t="s">
        <v>1326</v>
      </c>
      <c r="C236" s="171" t="s">
        <v>121</v>
      </c>
      <c r="D236" s="152" t="s">
        <v>422</v>
      </c>
      <c r="E236" s="144" t="s">
        <v>1325</v>
      </c>
      <c r="F236" s="144"/>
    </row>
    <row r="237" spans="1:6" s="142" customFormat="1" ht="14.25">
      <c r="A237" s="145" t="s">
        <v>22</v>
      </c>
      <c r="B237" s="150" t="s">
        <v>318</v>
      </c>
      <c r="C237" s="159">
        <v>39119</v>
      </c>
      <c r="D237" s="7" t="s">
        <v>391</v>
      </c>
      <c r="E237" s="144" t="s">
        <v>1327</v>
      </c>
      <c r="F237" s="144"/>
    </row>
    <row r="238" spans="1:6" s="142" customFormat="1" ht="14.25">
      <c r="A238" s="145" t="s">
        <v>23</v>
      </c>
      <c r="B238" s="160" t="s">
        <v>276</v>
      </c>
      <c r="C238" s="168">
        <v>39325</v>
      </c>
      <c r="D238" s="168" t="s">
        <v>368</v>
      </c>
      <c r="E238" s="144" t="s">
        <v>1328</v>
      </c>
      <c r="F238" s="144"/>
    </row>
    <row r="239" spans="1:6" s="142" customFormat="1" ht="14.25">
      <c r="A239" s="145" t="s">
        <v>24</v>
      </c>
      <c r="B239" s="153" t="s">
        <v>895</v>
      </c>
      <c r="C239" s="156">
        <v>39041</v>
      </c>
      <c r="D239" s="153" t="s">
        <v>357</v>
      </c>
      <c r="E239" s="144" t="s">
        <v>1069</v>
      </c>
      <c r="F239" s="144"/>
    </row>
    <row r="240" spans="1:6" s="142" customFormat="1" ht="14.25">
      <c r="A240" s="145" t="s">
        <v>25</v>
      </c>
      <c r="B240" s="150" t="s">
        <v>891</v>
      </c>
      <c r="C240" s="171" t="s">
        <v>107</v>
      </c>
      <c r="D240" s="152" t="s">
        <v>422</v>
      </c>
      <c r="E240" s="144" t="s">
        <v>1069</v>
      </c>
      <c r="F240" s="144"/>
    </row>
    <row r="241" spans="1:6" s="142" customFormat="1" ht="14.25">
      <c r="A241" s="145" t="s">
        <v>26</v>
      </c>
      <c r="B241" s="146" t="s">
        <v>883</v>
      </c>
      <c r="C241" s="149" t="s">
        <v>1329</v>
      </c>
      <c r="D241" s="152" t="s">
        <v>391</v>
      </c>
      <c r="E241" s="144" t="s">
        <v>1330</v>
      </c>
      <c r="F241" s="144"/>
    </row>
    <row r="242" spans="1:6" s="142" customFormat="1" ht="14.25">
      <c r="A242" s="145" t="s">
        <v>27</v>
      </c>
      <c r="B242" s="150" t="s">
        <v>903</v>
      </c>
      <c r="C242" s="171" t="s">
        <v>121</v>
      </c>
      <c r="D242" s="152" t="s">
        <v>422</v>
      </c>
      <c r="E242" s="144" t="s">
        <v>1331</v>
      </c>
      <c r="F242" s="144"/>
    </row>
    <row r="243" spans="1:6" s="142" customFormat="1" ht="14.25">
      <c r="A243" s="145" t="s">
        <v>28</v>
      </c>
      <c r="B243" s="153" t="s">
        <v>1332</v>
      </c>
      <c r="C243" s="153">
        <v>2007</v>
      </c>
      <c r="D243" s="153" t="s">
        <v>450</v>
      </c>
      <c r="E243" s="144" t="s">
        <v>1333</v>
      </c>
      <c r="F243" s="144"/>
    </row>
    <row r="244" spans="1:6" s="142" customFormat="1" ht="14.25">
      <c r="A244" s="145" t="s">
        <v>29</v>
      </c>
      <c r="B244" s="150" t="s">
        <v>932</v>
      </c>
      <c r="C244" s="171" t="s">
        <v>121</v>
      </c>
      <c r="D244" s="152" t="s">
        <v>422</v>
      </c>
      <c r="E244" s="144" t="s">
        <v>1334</v>
      </c>
      <c r="F244" s="144"/>
    </row>
    <row r="245" spans="1:6" s="142" customFormat="1" ht="14.25">
      <c r="A245" s="145" t="s">
        <v>30</v>
      </c>
      <c r="B245" s="153" t="s">
        <v>1335</v>
      </c>
      <c r="C245" s="156">
        <v>39241</v>
      </c>
      <c r="D245" s="153" t="s">
        <v>357</v>
      </c>
      <c r="E245" s="144" t="s">
        <v>1336</v>
      </c>
      <c r="F245" s="144"/>
    </row>
    <row r="246" spans="1:6" s="142" customFormat="1" ht="14.25">
      <c r="A246" s="145" t="s">
        <v>32</v>
      </c>
      <c r="B246" s="149" t="s">
        <v>259</v>
      </c>
      <c r="C246" s="149" t="s">
        <v>1337</v>
      </c>
      <c r="D246" s="168" t="s">
        <v>368</v>
      </c>
      <c r="E246" s="144" t="s">
        <v>1085</v>
      </c>
      <c r="F246" s="144"/>
    </row>
    <row r="247" spans="1:6" s="142" customFormat="1" ht="14.25">
      <c r="A247" s="145" t="s">
        <v>36</v>
      </c>
      <c r="B247" s="153" t="s">
        <v>1338</v>
      </c>
      <c r="C247" s="146">
        <v>2006</v>
      </c>
      <c r="D247" s="153" t="s">
        <v>408</v>
      </c>
      <c r="E247" s="144" t="s">
        <v>1339</v>
      </c>
      <c r="F247" s="144"/>
    </row>
    <row r="248" spans="1:6" s="142" customFormat="1" ht="14.25">
      <c r="A248" s="145" t="s">
        <v>38</v>
      </c>
      <c r="B248" s="153" t="s">
        <v>303</v>
      </c>
      <c r="C248" s="153">
        <v>2007</v>
      </c>
      <c r="D248" s="153" t="s">
        <v>450</v>
      </c>
      <c r="E248" s="144" t="s">
        <v>1087</v>
      </c>
      <c r="F248" s="144"/>
    </row>
    <row r="249" spans="1:6" s="142" customFormat="1" ht="14.25">
      <c r="A249" s="145" t="s">
        <v>39</v>
      </c>
      <c r="B249" s="146" t="s">
        <v>1340</v>
      </c>
      <c r="C249" s="146">
        <v>2006</v>
      </c>
      <c r="D249" s="146" t="s">
        <v>408</v>
      </c>
      <c r="E249" s="144" t="s">
        <v>1087</v>
      </c>
      <c r="F249" s="144"/>
    </row>
    <row r="250" spans="1:6" s="142" customFormat="1" ht="14.25">
      <c r="A250" s="145" t="s">
        <v>40</v>
      </c>
      <c r="B250" s="150" t="s">
        <v>1341</v>
      </c>
      <c r="C250" s="171" t="s">
        <v>107</v>
      </c>
      <c r="D250" s="152" t="s">
        <v>422</v>
      </c>
      <c r="E250" s="144" t="s">
        <v>1091</v>
      </c>
      <c r="F250" s="144"/>
    </row>
    <row r="251" spans="1:6" s="142" customFormat="1" ht="14.25">
      <c r="A251" s="145" t="s">
        <v>174</v>
      </c>
      <c r="B251" s="153" t="s">
        <v>1342</v>
      </c>
      <c r="C251" s="156">
        <v>38810</v>
      </c>
      <c r="D251" s="153" t="s">
        <v>357</v>
      </c>
      <c r="E251" s="144" t="s">
        <v>1343</v>
      </c>
      <c r="F251" s="144"/>
    </row>
    <row r="252" spans="1:6" s="142" customFormat="1" ht="14.25">
      <c r="A252" s="145" t="s">
        <v>177</v>
      </c>
      <c r="B252" s="160" t="s">
        <v>321</v>
      </c>
      <c r="C252" s="161" t="s">
        <v>1344</v>
      </c>
      <c r="D252" s="168" t="s">
        <v>368</v>
      </c>
      <c r="E252" s="144" t="s">
        <v>1345</v>
      </c>
      <c r="F252" s="144"/>
    </row>
    <row r="253" spans="1:6" s="142" customFormat="1" ht="14.25">
      <c r="A253" s="145" t="s">
        <v>180</v>
      </c>
      <c r="B253" s="153" t="s">
        <v>1005</v>
      </c>
      <c r="C253" s="156">
        <v>39161</v>
      </c>
      <c r="D253" s="153" t="s">
        <v>357</v>
      </c>
      <c r="E253" s="144" t="s">
        <v>1345</v>
      </c>
      <c r="F253" s="144"/>
    </row>
    <row r="254" spans="1:6" s="142" customFormat="1" ht="14.25">
      <c r="A254" s="145" t="s">
        <v>183</v>
      </c>
      <c r="B254" s="146" t="s">
        <v>313</v>
      </c>
      <c r="C254" s="146">
        <v>2006</v>
      </c>
      <c r="D254" s="146" t="s">
        <v>408</v>
      </c>
      <c r="E254" s="144" t="s">
        <v>1346</v>
      </c>
      <c r="F254" s="144"/>
    </row>
    <row r="255" spans="1:6" s="142" customFormat="1" ht="14.25">
      <c r="A255" s="145" t="s">
        <v>185</v>
      </c>
      <c r="B255" s="153" t="s">
        <v>1347</v>
      </c>
      <c r="C255" s="153">
        <v>2007</v>
      </c>
      <c r="D255" s="153" t="s">
        <v>450</v>
      </c>
      <c r="E255" s="144" t="s">
        <v>1348</v>
      </c>
      <c r="F255" s="144"/>
    </row>
    <row r="256" spans="1:6" s="142" customFormat="1" ht="14.25">
      <c r="A256" s="145" t="s">
        <v>187</v>
      </c>
      <c r="B256" s="148" t="s">
        <v>294</v>
      </c>
      <c r="C256" s="147">
        <v>39192</v>
      </c>
      <c r="D256" s="161" t="s">
        <v>368</v>
      </c>
      <c r="E256" s="144" t="s">
        <v>1349</v>
      </c>
      <c r="F256" s="144"/>
    </row>
    <row r="257" spans="1:6" s="142" customFormat="1" ht="14.25">
      <c r="A257" s="145" t="s">
        <v>190</v>
      </c>
      <c r="B257" s="162" t="s">
        <v>1350</v>
      </c>
      <c r="C257" s="149" t="s">
        <v>107</v>
      </c>
      <c r="D257" s="7" t="s">
        <v>375</v>
      </c>
      <c r="E257" s="144" t="s">
        <v>1112</v>
      </c>
      <c r="F257" s="144"/>
    </row>
    <row r="258" spans="1:6" s="142" customFormat="1" ht="15">
      <c r="A258" s="141" t="s">
        <v>1351</v>
      </c>
      <c r="C258" s="143"/>
      <c r="E258" s="144"/>
      <c r="F258" s="144"/>
    </row>
    <row r="259" spans="1:6" s="142" customFormat="1" ht="14.25">
      <c r="A259" s="145" t="s">
        <v>0</v>
      </c>
      <c r="B259" s="148" t="s">
        <v>238</v>
      </c>
      <c r="C259" s="147">
        <v>39026</v>
      </c>
      <c r="D259" s="161" t="s">
        <v>368</v>
      </c>
      <c r="E259" s="144" t="s">
        <v>1352</v>
      </c>
      <c r="F259" s="144" t="s">
        <v>79</v>
      </c>
    </row>
    <row r="260" spans="1:6" s="142" customFormat="1" ht="14.25">
      <c r="A260" s="145" t="s">
        <v>55</v>
      </c>
      <c r="B260" s="153" t="s">
        <v>235</v>
      </c>
      <c r="C260" s="156">
        <v>38896</v>
      </c>
      <c r="D260" s="153" t="s">
        <v>357</v>
      </c>
      <c r="E260" s="144" t="s">
        <v>1353</v>
      </c>
      <c r="F260" s="144" t="s">
        <v>81</v>
      </c>
    </row>
    <row r="261" spans="1:6" s="142" customFormat="1" ht="14.25">
      <c r="A261" s="145" t="s">
        <v>56</v>
      </c>
      <c r="B261" s="172" t="s">
        <v>240</v>
      </c>
      <c r="C261" s="173">
        <v>38845</v>
      </c>
      <c r="D261" s="172" t="s">
        <v>357</v>
      </c>
      <c r="E261" s="144" t="s">
        <v>1354</v>
      </c>
      <c r="F261" s="144" t="s">
        <v>82</v>
      </c>
    </row>
    <row r="262" spans="1:6" s="142" customFormat="1" ht="14.25">
      <c r="A262" s="145" t="s">
        <v>57</v>
      </c>
      <c r="B262" s="153" t="s">
        <v>242</v>
      </c>
      <c r="C262" s="153">
        <v>2006</v>
      </c>
      <c r="D262" s="153" t="s">
        <v>450</v>
      </c>
      <c r="E262" s="144" t="s">
        <v>1355</v>
      </c>
      <c r="F262" s="144" t="s">
        <v>80</v>
      </c>
    </row>
    <row r="263" spans="1:6" s="142" customFormat="1" ht="14.25">
      <c r="A263" s="145" t="s">
        <v>58</v>
      </c>
      <c r="B263" s="146" t="s">
        <v>767</v>
      </c>
      <c r="C263" s="146">
        <v>2006</v>
      </c>
      <c r="D263" s="146" t="s">
        <v>408</v>
      </c>
      <c r="E263" s="144" t="s">
        <v>1356</v>
      </c>
      <c r="F263" s="144" t="s">
        <v>10</v>
      </c>
    </row>
    <row r="264" spans="1:6" s="142" customFormat="1" ht="14.25">
      <c r="A264" s="145" t="s">
        <v>59</v>
      </c>
      <c r="B264" s="162" t="s">
        <v>263</v>
      </c>
      <c r="C264" s="149" t="s">
        <v>107</v>
      </c>
      <c r="D264" s="7" t="s">
        <v>375</v>
      </c>
      <c r="E264" s="144" t="s">
        <v>1357</v>
      </c>
      <c r="F264" s="144" t="s">
        <v>9</v>
      </c>
    </row>
    <row r="265" spans="1:6" s="142" customFormat="1" ht="14.25">
      <c r="A265" s="145" t="s">
        <v>60</v>
      </c>
      <c r="B265" s="172" t="s">
        <v>254</v>
      </c>
      <c r="C265" s="173">
        <v>38775</v>
      </c>
      <c r="D265" s="172" t="s">
        <v>357</v>
      </c>
      <c r="E265" s="144" t="s">
        <v>1358</v>
      </c>
      <c r="F265" s="144" t="s">
        <v>8</v>
      </c>
    </row>
    <row r="266" spans="1:6" s="142" customFormat="1" ht="14.25">
      <c r="A266" s="145" t="s">
        <v>61</v>
      </c>
      <c r="B266" s="149" t="s">
        <v>251</v>
      </c>
      <c r="C266" s="149" t="s">
        <v>107</v>
      </c>
      <c r="D266" s="149" t="s">
        <v>375</v>
      </c>
      <c r="E266" s="144" t="s">
        <v>1359</v>
      </c>
      <c r="F266" s="144" t="s">
        <v>7</v>
      </c>
    </row>
    <row r="267" spans="1:6" s="142" customFormat="1" ht="14.25">
      <c r="A267" s="145" t="s">
        <v>63</v>
      </c>
      <c r="B267" s="153" t="s">
        <v>815</v>
      </c>
      <c r="C267" s="153">
        <v>2007</v>
      </c>
      <c r="D267" s="153" t="s">
        <v>450</v>
      </c>
      <c r="E267" s="144" t="s">
        <v>1360</v>
      </c>
      <c r="F267" s="144" t="s">
        <v>6</v>
      </c>
    </row>
    <row r="268" spans="1:6" s="142" customFormat="1" ht="14.25">
      <c r="A268" s="145" t="s">
        <v>64</v>
      </c>
      <c r="B268" s="153" t="s">
        <v>250</v>
      </c>
      <c r="C268" s="153">
        <v>2007</v>
      </c>
      <c r="D268" s="153" t="s">
        <v>450</v>
      </c>
      <c r="E268" s="144" t="s">
        <v>1361</v>
      </c>
      <c r="F268" s="144" t="s">
        <v>5</v>
      </c>
    </row>
    <row r="269" spans="1:6" s="142" customFormat="1" ht="14.25">
      <c r="A269" s="145" t="s">
        <v>65</v>
      </c>
      <c r="B269" s="150" t="s">
        <v>1322</v>
      </c>
      <c r="C269" s="171" t="s">
        <v>121</v>
      </c>
      <c r="D269" s="152" t="s">
        <v>422</v>
      </c>
      <c r="E269" s="144" t="s">
        <v>1362</v>
      </c>
      <c r="F269" s="144" t="s">
        <v>4</v>
      </c>
    </row>
    <row r="270" spans="1:6" s="142" customFormat="1" ht="14.25">
      <c r="A270" s="145" t="s">
        <v>66</v>
      </c>
      <c r="B270" s="172" t="s">
        <v>836</v>
      </c>
      <c r="C270" s="173">
        <v>39132</v>
      </c>
      <c r="D270" s="172" t="s">
        <v>357</v>
      </c>
      <c r="E270" s="144" t="s">
        <v>1363</v>
      </c>
      <c r="F270" s="144" t="s">
        <v>3</v>
      </c>
    </row>
    <row r="271" spans="1:6" s="142" customFormat="1" ht="14.25">
      <c r="A271" s="145" t="s">
        <v>11</v>
      </c>
      <c r="B271" s="146" t="s">
        <v>244</v>
      </c>
      <c r="C271" s="146">
        <v>2006</v>
      </c>
      <c r="D271" s="146" t="s">
        <v>408</v>
      </c>
      <c r="E271" s="144" t="s">
        <v>1364</v>
      </c>
      <c r="F271" s="144" t="s">
        <v>2</v>
      </c>
    </row>
    <row r="272" spans="1:6" s="142" customFormat="1" ht="14.25">
      <c r="A272" s="145" t="s">
        <v>12</v>
      </c>
      <c r="B272" s="150" t="s">
        <v>1324</v>
      </c>
      <c r="C272" s="171">
        <v>2006</v>
      </c>
      <c r="D272" s="152" t="s">
        <v>422</v>
      </c>
      <c r="E272" s="144" t="s">
        <v>1365</v>
      </c>
      <c r="F272" s="144" t="s">
        <v>1</v>
      </c>
    </row>
    <row r="273" spans="1:6" s="142" customFormat="1" ht="14.25">
      <c r="A273" s="145" t="s">
        <v>13</v>
      </c>
      <c r="B273" s="149" t="s">
        <v>259</v>
      </c>
      <c r="C273" s="149" t="s">
        <v>1337</v>
      </c>
      <c r="D273" s="168" t="s">
        <v>368</v>
      </c>
      <c r="E273" s="144" t="s">
        <v>1366</v>
      </c>
      <c r="F273" s="144" t="s">
        <v>35</v>
      </c>
    </row>
    <row r="274" spans="1:6" s="142" customFormat="1" ht="14.25">
      <c r="A274" s="145" t="s">
        <v>14</v>
      </c>
      <c r="B274" s="153" t="s">
        <v>256</v>
      </c>
      <c r="C274" s="156">
        <v>38979</v>
      </c>
      <c r="D274" s="153" t="s">
        <v>357</v>
      </c>
      <c r="E274" s="144" t="s">
        <v>1367</v>
      </c>
      <c r="F274" s="144"/>
    </row>
    <row r="275" spans="1:6" s="142" customFormat="1" ht="14.25">
      <c r="A275" s="145" t="s">
        <v>15</v>
      </c>
      <c r="B275" s="153" t="s">
        <v>273</v>
      </c>
      <c r="C275" s="156">
        <v>39134</v>
      </c>
      <c r="D275" s="153" t="s">
        <v>357</v>
      </c>
      <c r="E275" s="144" t="s">
        <v>1368</v>
      </c>
      <c r="F275" s="144"/>
    </row>
    <row r="276" spans="1:6" s="142" customFormat="1" ht="14.25">
      <c r="A276" s="145" t="s">
        <v>16</v>
      </c>
      <c r="B276" s="151" t="s">
        <v>257</v>
      </c>
      <c r="C276" s="151">
        <v>2006</v>
      </c>
      <c r="D276" s="151" t="s">
        <v>450</v>
      </c>
      <c r="E276" s="144" t="s">
        <v>1369</v>
      </c>
      <c r="F276" s="144"/>
    </row>
    <row r="277" spans="1:6" s="142" customFormat="1" ht="14.25">
      <c r="A277" s="145" t="s">
        <v>17</v>
      </c>
      <c r="B277" s="150" t="s">
        <v>1341</v>
      </c>
      <c r="C277" s="171" t="s">
        <v>107</v>
      </c>
      <c r="D277" s="152" t="s">
        <v>422</v>
      </c>
      <c r="E277" s="144" t="s">
        <v>1370</v>
      </c>
      <c r="F277" s="144"/>
    </row>
    <row r="278" spans="1:6" s="142" customFormat="1" ht="14.25">
      <c r="A278" s="145" t="s">
        <v>18</v>
      </c>
      <c r="B278" s="153" t="s">
        <v>1332</v>
      </c>
      <c r="C278" s="153">
        <v>2007</v>
      </c>
      <c r="D278" s="153" t="s">
        <v>450</v>
      </c>
      <c r="E278" s="144" t="s">
        <v>1371</v>
      </c>
      <c r="F278" s="144"/>
    </row>
    <row r="279" spans="1:6" s="142" customFormat="1" ht="14.25">
      <c r="A279" s="145" t="s">
        <v>19</v>
      </c>
      <c r="B279" s="160" t="s">
        <v>276</v>
      </c>
      <c r="C279" s="168">
        <v>39325</v>
      </c>
      <c r="D279" s="168" t="s">
        <v>368</v>
      </c>
      <c r="E279" s="144" t="s">
        <v>1372</v>
      </c>
      <c r="F279" s="144"/>
    </row>
    <row r="280" spans="1:6" s="142" customFormat="1" ht="14.25">
      <c r="A280" s="145" t="s">
        <v>20</v>
      </c>
      <c r="B280" s="150" t="s">
        <v>799</v>
      </c>
      <c r="C280" s="171">
        <v>2006</v>
      </c>
      <c r="D280" s="152" t="s">
        <v>422</v>
      </c>
      <c r="E280" s="144" t="s">
        <v>1373</v>
      </c>
      <c r="F280" s="144"/>
    </row>
    <row r="281" spans="1:6" s="142" customFormat="1" ht="14.25">
      <c r="A281" s="145" t="s">
        <v>21</v>
      </c>
      <c r="B281" s="150" t="s">
        <v>1326</v>
      </c>
      <c r="C281" s="171" t="s">
        <v>121</v>
      </c>
      <c r="D281" s="152" t="s">
        <v>422</v>
      </c>
      <c r="E281" s="144" t="s">
        <v>1374</v>
      </c>
      <c r="F281" s="144"/>
    </row>
    <row r="282" spans="1:6" s="142" customFormat="1" ht="14.25">
      <c r="A282" s="145" t="s">
        <v>22</v>
      </c>
      <c r="B282" s="172" t="s">
        <v>279</v>
      </c>
      <c r="C282" s="173">
        <v>39045</v>
      </c>
      <c r="D282" s="172" t="s">
        <v>632</v>
      </c>
      <c r="E282" s="144" t="s">
        <v>1375</v>
      </c>
      <c r="F282" s="144"/>
    </row>
    <row r="283" spans="1:6" s="142" customFormat="1" ht="14.25">
      <c r="A283" s="145" t="s">
        <v>23</v>
      </c>
      <c r="B283" s="146" t="s">
        <v>1376</v>
      </c>
      <c r="C283" s="146">
        <v>2007</v>
      </c>
      <c r="D283" s="7" t="s">
        <v>368</v>
      </c>
      <c r="E283" s="144" t="s">
        <v>1377</v>
      </c>
      <c r="F283" s="144"/>
    </row>
    <row r="284" spans="1:6" s="142" customFormat="1" ht="14.25">
      <c r="A284" s="145" t="s">
        <v>24</v>
      </c>
      <c r="B284" s="148" t="s">
        <v>280</v>
      </c>
      <c r="C284" s="147">
        <v>38887</v>
      </c>
      <c r="D284" s="168" t="s">
        <v>368</v>
      </c>
      <c r="E284" s="144" t="s">
        <v>1378</v>
      </c>
      <c r="F284" s="144"/>
    </row>
    <row r="285" spans="1:6" s="142" customFormat="1" ht="14.25">
      <c r="A285" s="145" t="s">
        <v>25</v>
      </c>
      <c r="B285" s="161" t="s">
        <v>290</v>
      </c>
      <c r="C285" s="161" t="s">
        <v>1320</v>
      </c>
      <c r="D285" s="168" t="s">
        <v>368</v>
      </c>
      <c r="E285" s="144" t="s">
        <v>1379</v>
      </c>
      <c r="F285" s="144"/>
    </row>
    <row r="286" spans="1:6" s="142" customFormat="1" ht="14.25">
      <c r="A286" s="145" t="s">
        <v>26</v>
      </c>
      <c r="B286" s="162" t="s">
        <v>1010</v>
      </c>
      <c r="C286" s="149" t="s">
        <v>121</v>
      </c>
      <c r="D286" s="7" t="s">
        <v>1217</v>
      </c>
      <c r="E286" s="144" t="s">
        <v>1380</v>
      </c>
      <c r="F286" s="144"/>
    </row>
    <row r="287" spans="1:6" s="142" customFormat="1" ht="14.25">
      <c r="A287" s="145" t="s">
        <v>27</v>
      </c>
      <c r="B287" s="153" t="s">
        <v>961</v>
      </c>
      <c r="C287" s="153">
        <v>2007</v>
      </c>
      <c r="D287" s="153" t="s">
        <v>450</v>
      </c>
      <c r="E287" s="144" t="s">
        <v>1381</v>
      </c>
      <c r="F287" s="144"/>
    </row>
    <row r="288" spans="1:6" s="142" customFormat="1" ht="14.25">
      <c r="A288" s="145" t="s">
        <v>28</v>
      </c>
      <c r="B288" s="148" t="s">
        <v>294</v>
      </c>
      <c r="C288" s="147">
        <v>39192</v>
      </c>
      <c r="D288" s="161" t="s">
        <v>368</v>
      </c>
      <c r="E288" s="144" t="s">
        <v>1382</v>
      </c>
      <c r="F288" s="144"/>
    </row>
    <row r="289" spans="1:6" s="142" customFormat="1" ht="14.25">
      <c r="A289" s="145" t="s">
        <v>29</v>
      </c>
      <c r="B289" s="146" t="s">
        <v>1383</v>
      </c>
      <c r="C289" s="147">
        <v>38785</v>
      </c>
      <c r="D289" s="7" t="s">
        <v>391</v>
      </c>
      <c r="E289" s="144" t="s">
        <v>1384</v>
      </c>
      <c r="F289" s="144"/>
    </row>
    <row r="290" spans="1:6" s="142" customFormat="1" ht="14.25">
      <c r="A290" s="145" t="s">
        <v>30</v>
      </c>
      <c r="B290" s="160" t="s">
        <v>321</v>
      </c>
      <c r="C290" s="161" t="s">
        <v>1344</v>
      </c>
      <c r="D290" s="168" t="s">
        <v>368</v>
      </c>
      <c r="E290" s="144" t="s">
        <v>1385</v>
      </c>
      <c r="F290" s="144"/>
    </row>
    <row r="291" spans="1:6" s="142" customFormat="1" ht="14.25">
      <c r="A291" s="145" t="s">
        <v>32</v>
      </c>
      <c r="B291" s="146" t="s">
        <v>907</v>
      </c>
      <c r="C291" s="146">
        <v>2006</v>
      </c>
      <c r="D291" s="146" t="s">
        <v>408</v>
      </c>
      <c r="E291" s="144" t="s">
        <v>1386</v>
      </c>
      <c r="F291" s="144"/>
    </row>
    <row r="292" spans="1:6" s="142" customFormat="1" ht="15">
      <c r="A292" s="141" t="s">
        <v>1387</v>
      </c>
      <c r="C292" s="143"/>
      <c r="E292" s="144"/>
      <c r="F292" s="144"/>
    </row>
    <row r="293" spans="1:6" s="142" customFormat="1" ht="14.25">
      <c r="A293" s="145" t="s">
        <v>0</v>
      </c>
      <c r="B293" s="1" t="s">
        <v>1388</v>
      </c>
      <c r="C293" s="1"/>
      <c r="D293" s="1" t="s">
        <v>1389</v>
      </c>
      <c r="E293" s="144" t="s">
        <v>1390</v>
      </c>
      <c r="F293" s="144" t="s">
        <v>79</v>
      </c>
    </row>
    <row r="294" spans="1:6" s="142" customFormat="1" ht="14.25">
      <c r="A294" s="145" t="s">
        <v>55</v>
      </c>
      <c r="B294" s="166" t="s">
        <v>1391</v>
      </c>
      <c r="C294" s="1"/>
      <c r="D294" s="166" t="s">
        <v>408</v>
      </c>
      <c r="E294" s="144" t="s">
        <v>1392</v>
      </c>
      <c r="F294" s="144" t="s">
        <v>81</v>
      </c>
    </row>
    <row r="295" spans="1:6" s="142" customFormat="1" ht="14.25">
      <c r="A295" s="145" t="s">
        <v>56</v>
      </c>
      <c r="B295" s="1" t="s">
        <v>1393</v>
      </c>
      <c r="C295" s="1"/>
      <c r="D295" s="1" t="s">
        <v>632</v>
      </c>
      <c r="E295" s="144" t="s">
        <v>1394</v>
      </c>
      <c r="F295" s="144" t="s">
        <v>82</v>
      </c>
    </row>
    <row r="296" spans="1:6" s="142" customFormat="1" ht="14.25">
      <c r="A296" s="145" t="s">
        <v>57</v>
      </c>
      <c r="B296" s="1" t="s">
        <v>1395</v>
      </c>
      <c r="C296" s="1"/>
      <c r="D296" s="1" t="s">
        <v>1192</v>
      </c>
      <c r="E296" s="144" t="s">
        <v>1396</v>
      </c>
      <c r="F296" s="144" t="s">
        <v>80</v>
      </c>
    </row>
    <row r="297" spans="1:6" s="142" customFormat="1" ht="14.25">
      <c r="A297" s="145" t="s">
        <v>58</v>
      </c>
      <c r="B297" s="167" t="s">
        <v>1397</v>
      </c>
      <c r="C297" s="167"/>
      <c r="D297" s="1" t="s">
        <v>1179</v>
      </c>
      <c r="E297" s="144" t="s">
        <v>1398</v>
      </c>
      <c r="F297" s="144" t="s">
        <v>10</v>
      </c>
    </row>
    <row r="298" spans="1:6" s="142" customFormat="1" ht="14.25">
      <c r="A298" s="145" t="s">
        <v>59</v>
      </c>
      <c r="B298" s="1" t="s">
        <v>1399</v>
      </c>
      <c r="C298" s="1"/>
      <c r="D298" s="1" t="s">
        <v>1187</v>
      </c>
      <c r="E298" s="144" t="s">
        <v>1400</v>
      </c>
      <c r="F298" s="144" t="s">
        <v>9</v>
      </c>
    </row>
    <row r="299" spans="1:6" s="142" customFormat="1" ht="14.25">
      <c r="A299" s="145" t="s">
        <v>60</v>
      </c>
      <c r="B299" s="1" t="s">
        <v>1401</v>
      </c>
      <c r="C299" s="1"/>
      <c r="D299" s="1" t="s">
        <v>357</v>
      </c>
      <c r="E299" s="144" t="s">
        <v>1402</v>
      </c>
      <c r="F299" s="144" t="s">
        <v>8</v>
      </c>
    </row>
    <row r="300" spans="1:6" s="142" customFormat="1" ht="14.25">
      <c r="A300" s="145" t="s">
        <v>61</v>
      </c>
      <c r="B300" s="166" t="s">
        <v>1403</v>
      </c>
      <c r="C300" s="1"/>
      <c r="D300" s="166" t="s">
        <v>1182</v>
      </c>
      <c r="E300" s="144" t="s">
        <v>1404</v>
      </c>
      <c r="F300" s="144" t="s">
        <v>7</v>
      </c>
    </row>
    <row r="301" spans="1:6" s="142" customFormat="1" ht="14.25">
      <c r="A301" s="145" t="s">
        <v>63</v>
      </c>
      <c r="B301" s="166" t="s">
        <v>1405</v>
      </c>
      <c r="C301" s="1"/>
      <c r="D301" s="166" t="s">
        <v>1206</v>
      </c>
      <c r="E301" s="144" t="s">
        <v>1406</v>
      </c>
      <c r="F301" s="144" t="s">
        <v>6</v>
      </c>
    </row>
    <row r="302" spans="1:6" s="142" customFormat="1" ht="14.25">
      <c r="A302" s="145" t="s">
        <v>64</v>
      </c>
      <c r="B302" s="1" t="s">
        <v>1407</v>
      </c>
      <c r="C302" s="1"/>
      <c r="D302" s="1" t="s">
        <v>1408</v>
      </c>
      <c r="E302" s="144" t="s">
        <v>1409</v>
      </c>
      <c r="F302" s="144" t="s">
        <v>5</v>
      </c>
    </row>
    <row r="303" spans="1:6" s="142" customFormat="1" ht="14.25">
      <c r="A303" s="145" t="s">
        <v>65</v>
      </c>
      <c r="B303" s="1" t="s">
        <v>1410</v>
      </c>
      <c r="C303" s="1"/>
      <c r="D303" s="1" t="s">
        <v>1202</v>
      </c>
      <c r="E303" s="144" t="s">
        <v>1411</v>
      </c>
      <c r="F303" s="144" t="s">
        <v>4</v>
      </c>
    </row>
    <row r="304" spans="1:6" s="142" customFormat="1" ht="14.25">
      <c r="A304" s="145" t="s">
        <v>66</v>
      </c>
      <c r="B304" s="166" t="s">
        <v>1412</v>
      </c>
      <c r="C304" s="1"/>
      <c r="D304" s="166" t="s">
        <v>391</v>
      </c>
      <c r="E304" s="144" t="s">
        <v>1413</v>
      </c>
      <c r="F304" s="144" t="s">
        <v>3</v>
      </c>
    </row>
    <row r="305" spans="1:6" s="142" customFormat="1" ht="14.25">
      <c r="A305" s="145" t="s">
        <v>11</v>
      </c>
      <c r="B305" s="167" t="s">
        <v>1414</v>
      </c>
      <c r="C305" s="167"/>
      <c r="D305" s="1" t="s">
        <v>1415</v>
      </c>
      <c r="E305" s="144" t="s">
        <v>1416</v>
      </c>
      <c r="F305" s="144" t="s">
        <v>2</v>
      </c>
    </row>
    <row r="306" spans="1:6" s="142" customFormat="1" ht="14.25">
      <c r="A306" s="145" t="s">
        <v>12</v>
      </c>
      <c r="B306" s="1" t="s">
        <v>1417</v>
      </c>
      <c r="C306" s="1"/>
      <c r="D306" s="1" t="s">
        <v>1195</v>
      </c>
      <c r="E306" s="144" t="s">
        <v>1418</v>
      </c>
      <c r="F306" s="144" t="s">
        <v>1</v>
      </c>
    </row>
    <row r="307" spans="1:6" s="142" customFormat="1" ht="15">
      <c r="A307" s="141" t="s">
        <v>1419</v>
      </c>
      <c r="C307" s="143"/>
      <c r="E307" s="144"/>
      <c r="F307" s="144"/>
    </row>
    <row r="308" spans="1:6" s="142" customFormat="1" ht="14.25">
      <c r="A308" s="145" t="s">
        <v>0</v>
      </c>
      <c r="B308" s="174" t="s">
        <v>1301</v>
      </c>
      <c r="C308" s="174">
        <v>2006</v>
      </c>
      <c r="D308" s="174" t="s">
        <v>408</v>
      </c>
      <c r="E308" s="175" t="s">
        <v>1420</v>
      </c>
      <c r="F308" s="144" t="s">
        <v>79</v>
      </c>
    </row>
    <row r="309" spans="1:6" s="142" customFormat="1" ht="14.25">
      <c r="A309" s="145" t="s">
        <v>55</v>
      </c>
      <c r="B309" s="172" t="s">
        <v>235</v>
      </c>
      <c r="C309" s="173">
        <v>38896</v>
      </c>
      <c r="D309" s="172" t="s">
        <v>357</v>
      </c>
      <c r="E309" s="176" t="s">
        <v>1421</v>
      </c>
      <c r="F309" s="144" t="s">
        <v>81</v>
      </c>
    </row>
    <row r="310" spans="1:6" s="142" customFormat="1" ht="14.25">
      <c r="A310" s="145" t="s">
        <v>56</v>
      </c>
      <c r="B310" s="146" t="s">
        <v>767</v>
      </c>
      <c r="C310" s="174">
        <v>2006</v>
      </c>
      <c r="D310" s="174" t="s">
        <v>408</v>
      </c>
      <c r="E310" s="176" t="s">
        <v>1422</v>
      </c>
      <c r="F310" s="144" t="s">
        <v>82</v>
      </c>
    </row>
    <row r="311" spans="1:6" s="142" customFormat="1" ht="14.25">
      <c r="A311" s="145" t="s">
        <v>57</v>
      </c>
      <c r="B311" s="150" t="s">
        <v>771</v>
      </c>
      <c r="C311" s="171">
        <v>2006</v>
      </c>
      <c r="D311" s="148" t="s">
        <v>422</v>
      </c>
      <c r="E311" s="176" t="s">
        <v>1423</v>
      </c>
      <c r="F311" s="144" t="s">
        <v>80</v>
      </c>
    </row>
    <row r="312" spans="1:6" s="142" customFormat="1" ht="14.25">
      <c r="A312" s="145" t="s">
        <v>58</v>
      </c>
      <c r="B312" s="150" t="s">
        <v>843</v>
      </c>
      <c r="C312" s="171">
        <v>2006</v>
      </c>
      <c r="D312" s="148" t="s">
        <v>422</v>
      </c>
      <c r="E312" s="176" t="s">
        <v>1424</v>
      </c>
      <c r="F312" s="144" t="s">
        <v>10</v>
      </c>
    </row>
    <row r="313" spans="1:6" s="142" customFormat="1" ht="14.25">
      <c r="A313" s="145" t="s">
        <v>59</v>
      </c>
      <c r="B313" s="153" t="s">
        <v>242</v>
      </c>
      <c r="C313" s="153">
        <v>2006</v>
      </c>
      <c r="D313" s="153" t="s">
        <v>450</v>
      </c>
      <c r="E313" s="176" t="s">
        <v>1425</v>
      </c>
      <c r="F313" s="144" t="s">
        <v>9</v>
      </c>
    </row>
    <row r="314" spans="1:6" s="142" customFormat="1" ht="14.25">
      <c r="A314" s="145" t="s">
        <v>60</v>
      </c>
      <c r="B314" s="150" t="s">
        <v>1426</v>
      </c>
      <c r="C314" s="171" t="s">
        <v>121</v>
      </c>
      <c r="D314" s="148" t="s">
        <v>422</v>
      </c>
      <c r="E314" s="175" t="s">
        <v>1427</v>
      </c>
      <c r="F314" s="144" t="s">
        <v>8</v>
      </c>
    </row>
    <row r="315" spans="1:6" s="142" customFormat="1" ht="14.25">
      <c r="A315" s="145" t="s">
        <v>61</v>
      </c>
      <c r="B315" s="149" t="s">
        <v>255</v>
      </c>
      <c r="C315" s="149" t="s">
        <v>107</v>
      </c>
      <c r="D315" s="149" t="s">
        <v>375</v>
      </c>
      <c r="E315" s="176" t="s">
        <v>1428</v>
      </c>
      <c r="F315" s="144" t="s">
        <v>7</v>
      </c>
    </row>
    <row r="316" spans="1:6" s="142" customFormat="1" ht="14.25">
      <c r="A316" s="145" t="s">
        <v>63</v>
      </c>
      <c r="B316" s="149" t="s">
        <v>1314</v>
      </c>
      <c r="C316" s="149" t="s">
        <v>107</v>
      </c>
      <c r="D316" s="149" t="s">
        <v>375</v>
      </c>
      <c r="E316" s="176" t="s">
        <v>1429</v>
      </c>
      <c r="F316" s="144" t="s">
        <v>6</v>
      </c>
    </row>
    <row r="317" spans="1:6" s="142" customFormat="1" ht="14.25">
      <c r="A317" s="145" t="s">
        <v>64</v>
      </c>
      <c r="B317" s="149" t="s">
        <v>272</v>
      </c>
      <c r="C317" s="149" t="s">
        <v>107</v>
      </c>
      <c r="D317" s="149" t="s">
        <v>375</v>
      </c>
      <c r="E317" s="175" t="s">
        <v>1430</v>
      </c>
      <c r="F317" s="144" t="s">
        <v>5</v>
      </c>
    </row>
    <row r="318" spans="1:6" s="142" customFormat="1" ht="14.25">
      <c r="A318" s="145" t="s">
        <v>65</v>
      </c>
      <c r="B318" s="172" t="s">
        <v>252</v>
      </c>
      <c r="C318" s="173">
        <v>38830</v>
      </c>
      <c r="D318" s="172" t="s">
        <v>357</v>
      </c>
      <c r="E318" s="176" t="s">
        <v>1431</v>
      </c>
      <c r="F318" s="144" t="s">
        <v>4</v>
      </c>
    </row>
    <row r="319" spans="1:6" s="142" customFormat="1" ht="14.25">
      <c r="A319" s="145" t="s">
        <v>66</v>
      </c>
      <c r="B319" s="150" t="s">
        <v>1312</v>
      </c>
      <c r="C319" s="171">
        <v>2006</v>
      </c>
      <c r="D319" s="149" t="s">
        <v>422</v>
      </c>
      <c r="E319" s="176" t="s">
        <v>1432</v>
      </c>
      <c r="F319" s="144" t="s">
        <v>3</v>
      </c>
    </row>
    <row r="320" spans="1:6" s="142" customFormat="1" ht="14.25">
      <c r="A320" s="145" t="s">
        <v>11</v>
      </c>
      <c r="B320" s="172" t="s">
        <v>266</v>
      </c>
      <c r="C320" s="173">
        <v>38867</v>
      </c>
      <c r="D320" s="172" t="s">
        <v>357</v>
      </c>
      <c r="E320" s="176" t="s">
        <v>1231</v>
      </c>
      <c r="F320" s="144" t="s">
        <v>2</v>
      </c>
    </row>
    <row r="321" spans="1:6" s="142" customFormat="1" ht="14.25">
      <c r="A321" s="145" t="s">
        <v>12</v>
      </c>
      <c r="B321" s="149" t="s">
        <v>263</v>
      </c>
      <c r="C321" s="149" t="s">
        <v>107</v>
      </c>
      <c r="D321" s="149" t="s">
        <v>375</v>
      </c>
      <c r="E321" s="175" t="s">
        <v>1433</v>
      </c>
      <c r="F321" s="144" t="s">
        <v>1</v>
      </c>
    </row>
    <row r="322" spans="1:6" s="142" customFormat="1" ht="14.25">
      <c r="A322" s="145" t="s">
        <v>13</v>
      </c>
      <c r="B322" s="177" t="s">
        <v>305</v>
      </c>
      <c r="C322" s="177" t="s">
        <v>1434</v>
      </c>
      <c r="D322" s="168" t="s">
        <v>368</v>
      </c>
      <c r="E322" s="176" t="s">
        <v>1435</v>
      </c>
      <c r="F322" s="143">
        <v>1</v>
      </c>
    </row>
    <row r="323" spans="1:6" s="142" customFormat="1" ht="14.25">
      <c r="A323" s="145" t="s">
        <v>14</v>
      </c>
      <c r="B323" s="150" t="s">
        <v>829</v>
      </c>
      <c r="C323" s="171">
        <v>2006</v>
      </c>
      <c r="D323" s="148" t="s">
        <v>422</v>
      </c>
      <c r="E323" s="176" t="s">
        <v>1436</v>
      </c>
      <c r="F323" s="144"/>
    </row>
    <row r="324" spans="1:6" s="142" customFormat="1" ht="14.25">
      <c r="A324" s="145" t="s">
        <v>15</v>
      </c>
      <c r="B324" s="172" t="s">
        <v>267</v>
      </c>
      <c r="C324" s="173">
        <v>38792</v>
      </c>
      <c r="D324" s="172" t="s">
        <v>357</v>
      </c>
      <c r="E324" s="176" t="s">
        <v>1437</v>
      </c>
      <c r="F324" s="144"/>
    </row>
    <row r="325" spans="1:6" s="142" customFormat="1" ht="14.25">
      <c r="A325" s="145" t="s">
        <v>16</v>
      </c>
      <c r="B325" s="150" t="s">
        <v>932</v>
      </c>
      <c r="C325" s="171" t="s">
        <v>121</v>
      </c>
      <c r="D325" s="148" t="s">
        <v>422</v>
      </c>
      <c r="E325" s="175" t="s">
        <v>1240</v>
      </c>
      <c r="F325" s="144"/>
    </row>
    <row r="326" spans="1:6" s="142" customFormat="1" ht="14.25">
      <c r="A326" s="145" t="s">
        <v>17</v>
      </c>
      <c r="B326" s="153" t="s">
        <v>957</v>
      </c>
      <c r="C326" s="153">
        <v>2007</v>
      </c>
      <c r="D326" s="153" t="s">
        <v>450</v>
      </c>
      <c r="E326" s="176" t="s">
        <v>1438</v>
      </c>
      <c r="F326" s="144"/>
    </row>
    <row r="327" spans="1:6" s="142" customFormat="1" ht="14.25">
      <c r="A327" s="145" t="s">
        <v>18</v>
      </c>
      <c r="B327" s="161" t="s">
        <v>1439</v>
      </c>
      <c r="C327" s="161" t="s">
        <v>1440</v>
      </c>
      <c r="D327" s="161" t="s">
        <v>368</v>
      </c>
      <c r="E327" s="175" t="s">
        <v>1441</v>
      </c>
      <c r="F327" s="144"/>
    </row>
    <row r="328" spans="1:6" s="142" customFormat="1" ht="14.25">
      <c r="A328" s="145" t="s">
        <v>19</v>
      </c>
      <c r="B328" s="150" t="s">
        <v>1442</v>
      </c>
      <c r="C328" s="171" t="s">
        <v>121</v>
      </c>
      <c r="D328" s="148" t="s">
        <v>422</v>
      </c>
      <c r="E328" s="176" t="s">
        <v>1244</v>
      </c>
      <c r="F328" s="144"/>
    </row>
    <row r="329" spans="1:6" s="142" customFormat="1" ht="14.25">
      <c r="A329" s="145" t="s">
        <v>20</v>
      </c>
      <c r="B329" s="153" t="s">
        <v>297</v>
      </c>
      <c r="C329" s="156">
        <v>38817</v>
      </c>
      <c r="D329" s="153" t="s">
        <v>632</v>
      </c>
      <c r="E329" s="176" t="s">
        <v>1246</v>
      </c>
      <c r="F329" s="144"/>
    </row>
    <row r="330" spans="1:6" s="142" customFormat="1" ht="14.25">
      <c r="A330" s="145" t="s">
        <v>21</v>
      </c>
      <c r="B330" s="150" t="s">
        <v>903</v>
      </c>
      <c r="C330" s="171" t="s">
        <v>121</v>
      </c>
      <c r="D330" s="148" t="s">
        <v>422</v>
      </c>
      <c r="E330" s="175" t="s">
        <v>1246</v>
      </c>
      <c r="F330" s="144"/>
    </row>
    <row r="331" spans="1:6" s="142" customFormat="1" ht="14.25">
      <c r="A331" s="145" t="s">
        <v>22</v>
      </c>
      <c r="B331" s="150" t="s">
        <v>318</v>
      </c>
      <c r="C331" s="159">
        <v>39119</v>
      </c>
      <c r="D331" s="149" t="s">
        <v>391</v>
      </c>
      <c r="E331" s="175" t="s">
        <v>1248</v>
      </c>
      <c r="F331" s="144"/>
    </row>
    <row r="332" spans="1:6" s="142" customFormat="1" ht="14.25">
      <c r="A332" s="145" t="s">
        <v>23</v>
      </c>
      <c r="B332" s="172" t="s">
        <v>1005</v>
      </c>
      <c r="C332" s="173">
        <v>39161</v>
      </c>
      <c r="D332" s="172" t="s">
        <v>357</v>
      </c>
      <c r="E332" s="176" t="s">
        <v>1443</v>
      </c>
      <c r="F332" s="144"/>
    </row>
    <row r="333" spans="1:6" s="142" customFormat="1" ht="14.25">
      <c r="A333" s="145" t="s">
        <v>24</v>
      </c>
      <c r="B333" s="172" t="s">
        <v>1444</v>
      </c>
      <c r="C333" s="173">
        <v>38841</v>
      </c>
      <c r="D333" s="172" t="s">
        <v>1217</v>
      </c>
      <c r="E333" s="176" t="s">
        <v>1445</v>
      </c>
      <c r="F333" s="144"/>
    </row>
    <row r="334" spans="1:6" s="142" customFormat="1" ht="14.25">
      <c r="A334" s="145" t="s">
        <v>25</v>
      </c>
      <c r="B334" s="146" t="s">
        <v>1383</v>
      </c>
      <c r="C334" s="147">
        <v>38785</v>
      </c>
      <c r="D334" s="149" t="s">
        <v>391</v>
      </c>
      <c r="E334" s="175" t="s">
        <v>1252</v>
      </c>
      <c r="F334" s="144"/>
    </row>
    <row r="335" spans="1:6" s="142" customFormat="1" ht="14.25">
      <c r="A335" s="145" t="s">
        <v>26</v>
      </c>
      <c r="B335" s="170" t="s">
        <v>977</v>
      </c>
      <c r="C335" s="147">
        <v>39386</v>
      </c>
      <c r="D335" s="170" t="s">
        <v>391</v>
      </c>
      <c r="E335" s="175" t="s">
        <v>1446</v>
      </c>
      <c r="F335" s="144"/>
    </row>
    <row r="336" spans="1:6" s="142" customFormat="1" ht="14.25">
      <c r="A336" s="145" t="s">
        <v>27</v>
      </c>
      <c r="B336" s="146" t="s">
        <v>313</v>
      </c>
      <c r="C336" s="174">
        <v>2006</v>
      </c>
      <c r="D336" s="174" t="s">
        <v>408</v>
      </c>
      <c r="E336" s="176" t="s">
        <v>1447</v>
      </c>
      <c r="F336" s="144"/>
    </row>
    <row r="337" spans="1:6" s="142" customFormat="1" ht="14.25">
      <c r="A337" s="145" t="s">
        <v>28</v>
      </c>
      <c r="B337" s="149" t="s">
        <v>1448</v>
      </c>
      <c r="C337" s="149" t="s">
        <v>107</v>
      </c>
      <c r="D337" s="149" t="s">
        <v>375</v>
      </c>
      <c r="E337" s="175" t="s">
        <v>1449</v>
      </c>
      <c r="F337" s="144"/>
    </row>
    <row r="338" spans="1:6" s="142" customFormat="1" ht="14.25">
      <c r="A338" s="145" t="s">
        <v>29</v>
      </c>
      <c r="B338" s="160" t="s">
        <v>326</v>
      </c>
      <c r="C338" s="161" t="s">
        <v>1450</v>
      </c>
      <c r="D338" s="168" t="s">
        <v>368</v>
      </c>
      <c r="E338" s="176" t="s">
        <v>1451</v>
      </c>
      <c r="F338" s="144"/>
    </row>
    <row r="339" spans="1:6" s="142" customFormat="1" ht="14.25">
      <c r="A339" s="145" t="s">
        <v>30</v>
      </c>
      <c r="B339" s="160" t="s">
        <v>301</v>
      </c>
      <c r="C339" s="161" t="s">
        <v>1452</v>
      </c>
      <c r="D339" s="149" t="s">
        <v>368</v>
      </c>
      <c r="E339" s="175" t="s">
        <v>1257</v>
      </c>
      <c r="F339" s="144"/>
    </row>
    <row r="340" spans="1:6" s="142" customFormat="1" ht="14.25">
      <c r="A340" s="145" t="s">
        <v>32</v>
      </c>
      <c r="B340" s="160" t="s">
        <v>321</v>
      </c>
      <c r="C340" s="161" t="s">
        <v>1344</v>
      </c>
      <c r="D340" s="168" t="s">
        <v>368</v>
      </c>
      <c r="E340" s="175" t="s">
        <v>1453</v>
      </c>
      <c r="F340" s="144"/>
    </row>
    <row r="341" spans="1:6" s="142" customFormat="1" ht="14.25">
      <c r="A341" s="145" t="s">
        <v>36</v>
      </c>
      <c r="B341" s="178" t="s">
        <v>324</v>
      </c>
      <c r="C341" s="179">
        <v>39261</v>
      </c>
      <c r="D341" s="149" t="s">
        <v>368</v>
      </c>
      <c r="E341" s="175" t="s">
        <v>1454</v>
      </c>
      <c r="F341" s="144"/>
    </row>
    <row r="342" spans="1:6" s="142" customFormat="1" ht="14.25">
      <c r="A342" s="145" t="s">
        <v>38</v>
      </c>
      <c r="B342" s="146" t="s">
        <v>311</v>
      </c>
      <c r="C342" s="174">
        <v>2007</v>
      </c>
      <c r="D342" s="174" t="s">
        <v>408</v>
      </c>
      <c r="E342" s="176" t="s">
        <v>1455</v>
      </c>
      <c r="F342" s="144"/>
    </row>
    <row r="343" spans="1:6" s="142" customFormat="1" ht="15">
      <c r="A343" s="141" t="s">
        <v>1456</v>
      </c>
      <c r="C343" s="143"/>
      <c r="E343" s="144"/>
      <c r="F343" s="144"/>
    </row>
    <row r="344" spans="1:6" s="142" customFormat="1" ht="14.25">
      <c r="A344" s="145" t="s">
        <v>0</v>
      </c>
      <c r="B344" s="172" t="s">
        <v>267</v>
      </c>
      <c r="C344" s="173">
        <v>38792</v>
      </c>
      <c r="D344" s="172" t="s">
        <v>357</v>
      </c>
      <c r="E344" s="166" t="s">
        <v>1457</v>
      </c>
      <c r="F344" s="144" t="s">
        <v>79</v>
      </c>
    </row>
    <row r="345" spans="1:6" s="142" customFormat="1" ht="14.25">
      <c r="A345" s="145" t="s">
        <v>55</v>
      </c>
      <c r="B345" s="150" t="s">
        <v>1442</v>
      </c>
      <c r="C345" s="171" t="s">
        <v>121</v>
      </c>
      <c r="D345" s="148" t="s">
        <v>422</v>
      </c>
      <c r="E345" s="166" t="s">
        <v>1458</v>
      </c>
      <c r="F345" s="144" t="s">
        <v>81</v>
      </c>
    </row>
    <row r="346" spans="1:6" s="142" customFormat="1" ht="14.25">
      <c r="A346" s="145" t="s">
        <v>56</v>
      </c>
      <c r="B346" s="162" t="s">
        <v>248</v>
      </c>
      <c r="C346" s="149" t="s">
        <v>107</v>
      </c>
      <c r="D346" s="7" t="s">
        <v>375</v>
      </c>
      <c r="E346" s="166" t="s">
        <v>1459</v>
      </c>
      <c r="F346" s="144" t="s">
        <v>82</v>
      </c>
    </row>
    <row r="347" spans="1:6" s="142" customFormat="1" ht="14.25">
      <c r="A347" s="145" t="s">
        <v>57</v>
      </c>
      <c r="B347" s="172" t="s">
        <v>240</v>
      </c>
      <c r="C347" s="173">
        <v>38845</v>
      </c>
      <c r="D347" s="172" t="s">
        <v>357</v>
      </c>
      <c r="E347" s="166" t="s">
        <v>1460</v>
      </c>
      <c r="F347" s="144" t="s">
        <v>80</v>
      </c>
    </row>
    <row r="348" spans="1:6" s="142" customFormat="1" ht="14.25">
      <c r="A348" s="145" t="s">
        <v>58</v>
      </c>
      <c r="B348" s="172" t="s">
        <v>254</v>
      </c>
      <c r="C348" s="173">
        <v>38775</v>
      </c>
      <c r="D348" s="172" t="s">
        <v>357</v>
      </c>
      <c r="E348" s="166" t="s">
        <v>1461</v>
      </c>
      <c r="F348" s="144" t="s">
        <v>10</v>
      </c>
    </row>
    <row r="349" spans="1:6" s="142" customFormat="1" ht="14.25">
      <c r="A349" s="145" t="s">
        <v>59</v>
      </c>
      <c r="B349" s="150" t="s">
        <v>771</v>
      </c>
      <c r="C349" s="171">
        <v>2006</v>
      </c>
      <c r="D349" s="148" t="s">
        <v>422</v>
      </c>
      <c r="E349" s="166" t="s">
        <v>1462</v>
      </c>
      <c r="F349" s="144" t="s">
        <v>9</v>
      </c>
    </row>
    <row r="350" spans="1:6" s="142" customFormat="1" ht="14.25">
      <c r="A350" s="145" t="s">
        <v>60</v>
      </c>
      <c r="B350" s="153" t="s">
        <v>1347</v>
      </c>
      <c r="C350" s="153">
        <v>2007</v>
      </c>
      <c r="D350" s="153" t="s">
        <v>450</v>
      </c>
      <c r="E350" s="166" t="s">
        <v>1463</v>
      </c>
      <c r="F350" s="144" t="s">
        <v>8</v>
      </c>
    </row>
    <row r="351" spans="1:6" s="142" customFormat="1" ht="14.25">
      <c r="A351" s="145" t="s">
        <v>61</v>
      </c>
      <c r="B351" s="150" t="s">
        <v>891</v>
      </c>
      <c r="C351" s="171" t="s">
        <v>107</v>
      </c>
      <c r="D351" s="148" t="s">
        <v>422</v>
      </c>
      <c r="E351" s="166" t="s">
        <v>1464</v>
      </c>
      <c r="F351" s="144" t="s">
        <v>7</v>
      </c>
    </row>
    <row r="352" spans="1:6" s="142" customFormat="1" ht="14.25">
      <c r="A352" s="145" t="s">
        <v>63</v>
      </c>
      <c r="B352" s="172" t="s">
        <v>1305</v>
      </c>
      <c r="C352" s="173">
        <v>38766</v>
      </c>
      <c r="D352" s="172" t="s">
        <v>357</v>
      </c>
      <c r="E352" s="166" t="s">
        <v>1465</v>
      </c>
      <c r="F352" s="144" t="s">
        <v>6</v>
      </c>
    </row>
    <row r="353" spans="1:6" s="142" customFormat="1" ht="14.25">
      <c r="A353" s="145" t="s">
        <v>64</v>
      </c>
      <c r="B353" s="150" t="s">
        <v>858</v>
      </c>
      <c r="C353" s="171">
        <v>2006</v>
      </c>
      <c r="D353" s="148" t="s">
        <v>422</v>
      </c>
      <c r="E353" s="166" t="s">
        <v>1466</v>
      </c>
      <c r="F353" s="144" t="s">
        <v>5</v>
      </c>
    </row>
    <row r="354" spans="1:6" s="142" customFormat="1" ht="14.25">
      <c r="A354" s="145" t="s">
        <v>65</v>
      </c>
      <c r="B354" s="146" t="s">
        <v>883</v>
      </c>
      <c r="C354" s="149" t="s">
        <v>1329</v>
      </c>
      <c r="D354" s="152" t="s">
        <v>391</v>
      </c>
      <c r="E354" s="166" t="s">
        <v>1467</v>
      </c>
      <c r="F354" s="144" t="s">
        <v>4</v>
      </c>
    </row>
    <row r="355" spans="1:6" s="142" customFormat="1" ht="14.25">
      <c r="A355" s="145" t="s">
        <v>66</v>
      </c>
      <c r="B355" s="160" t="s">
        <v>301</v>
      </c>
      <c r="C355" s="161" t="s">
        <v>1452</v>
      </c>
      <c r="D355" s="149" t="s">
        <v>368</v>
      </c>
      <c r="E355" s="180" t="s">
        <v>1468</v>
      </c>
      <c r="F355" s="144" t="s">
        <v>3</v>
      </c>
    </row>
    <row r="356" spans="1:6" s="142" customFormat="1" ht="14.25">
      <c r="A356" s="145" t="s">
        <v>11</v>
      </c>
      <c r="B356" s="162" t="s">
        <v>1448</v>
      </c>
      <c r="C356" s="149" t="s">
        <v>107</v>
      </c>
      <c r="D356" s="7" t="s">
        <v>375</v>
      </c>
      <c r="E356" s="166" t="s">
        <v>1469</v>
      </c>
      <c r="F356" s="144" t="s">
        <v>2</v>
      </c>
    </row>
    <row r="357" spans="1:6" s="142" customFormat="1" ht="14.25">
      <c r="A357" s="145" t="s">
        <v>12</v>
      </c>
      <c r="B357" s="162" t="s">
        <v>272</v>
      </c>
      <c r="C357" s="149" t="s">
        <v>107</v>
      </c>
      <c r="D357" s="7" t="s">
        <v>375</v>
      </c>
      <c r="E357" s="180" t="s">
        <v>1470</v>
      </c>
      <c r="F357" s="144" t="s">
        <v>1</v>
      </c>
    </row>
    <row r="358" spans="1:6" s="142" customFormat="1" ht="14.25">
      <c r="A358" s="145" t="s">
        <v>13</v>
      </c>
      <c r="B358" s="172" t="s">
        <v>836</v>
      </c>
      <c r="C358" s="173">
        <v>39132</v>
      </c>
      <c r="D358" s="172" t="s">
        <v>357</v>
      </c>
      <c r="E358" s="166" t="s">
        <v>1471</v>
      </c>
      <c r="F358" s="143">
        <v>1</v>
      </c>
    </row>
    <row r="359" spans="1:5" s="142" customFormat="1" ht="14.25">
      <c r="A359" s="145" t="s">
        <v>14</v>
      </c>
      <c r="B359" s="153" t="s">
        <v>282</v>
      </c>
      <c r="C359" s="153">
        <v>2007</v>
      </c>
      <c r="D359" s="153" t="s">
        <v>450</v>
      </c>
      <c r="E359" s="166" t="s">
        <v>1472</v>
      </c>
    </row>
    <row r="360" spans="1:5" s="142" customFormat="1" ht="14.25">
      <c r="A360" s="145" t="s">
        <v>15</v>
      </c>
      <c r="B360" s="172" t="s">
        <v>1342</v>
      </c>
      <c r="C360" s="173">
        <v>38810</v>
      </c>
      <c r="D360" s="172" t="s">
        <v>357</v>
      </c>
      <c r="E360" s="166" t="s">
        <v>1473</v>
      </c>
    </row>
    <row r="361" spans="1:5" s="142" customFormat="1" ht="14.25">
      <c r="A361" s="145" t="s">
        <v>16</v>
      </c>
      <c r="B361" s="153" t="s">
        <v>957</v>
      </c>
      <c r="C361" s="153">
        <v>2007</v>
      </c>
      <c r="D361" s="153" t="s">
        <v>450</v>
      </c>
      <c r="E361" s="166" t="s">
        <v>1474</v>
      </c>
    </row>
    <row r="362" spans="1:5" s="142" customFormat="1" ht="14.25">
      <c r="A362" s="145" t="s">
        <v>17</v>
      </c>
      <c r="B362" s="146" t="s">
        <v>308</v>
      </c>
      <c r="C362" s="146">
        <v>2007</v>
      </c>
      <c r="D362" s="146" t="s">
        <v>450</v>
      </c>
      <c r="E362" s="166" t="s">
        <v>1475</v>
      </c>
    </row>
    <row r="363" spans="1:5" s="142" customFormat="1" ht="14.25">
      <c r="A363" s="145" t="s">
        <v>18</v>
      </c>
      <c r="B363" s="172" t="s">
        <v>1335</v>
      </c>
      <c r="C363" s="173">
        <v>39241</v>
      </c>
      <c r="D363" s="172" t="s">
        <v>357</v>
      </c>
      <c r="E363" s="166" t="s">
        <v>1476</v>
      </c>
    </row>
    <row r="364" spans="1:5" s="142" customFormat="1" ht="14.25">
      <c r="A364" s="145" t="s">
        <v>19</v>
      </c>
      <c r="B364" s="172" t="s">
        <v>273</v>
      </c>
      <c r="C364" s="173">
        <v>39134</v>
      </c>
      <c r="D364" s="172" t="s">
        <v>357</v>
      </c>
      <c r="E364" s="180" t="s">
        <v>1477</v>
      </c>
    </row>
    <row r="365" spans="1:5" s="142" customFormat="1" ht="14.25">
      <c r="A365" s="145" t="s">
        <v>20</v>
      </c>
      <c r="B365" s="172" t="s">
        <v>895</v>
      </c>
      <c r="C365" s="173">
        <v>39041</v>
      </c>
      <c r="D365" s="172" t="s">
        <v>357</v>
      </c>
      <c r="E365" s="180" t="s">
        <v>1478</v>
      </c>
    </row>
    <row r="366" spans="1:5" s="142" customFormat="1" ht="14.25">
      <c r="A366" s="145" t="s">
        <v>21</v>
      </c>
      <c r="B366" s="172" t="s">
        <v>297</v>
      </c>
      <c r="C366" s="173">
        <v>38817</v>
      </c>
      <c r="D366" s="172" t="s">
        <v>632</v>
      </c>
      <c r="E366" s="166" t="s">
        <v>1479</v>
      </c>
    </row>
    <row r="367" spans="1:5" s="142" customFormat="1" ht="14.25">
      <c r="A367" s="145" t="s">
        <v>22</v>
      </c>
      <c r="B367" s="153" t="s">
        <v>961</v>
      </c>
      <c r="C367" s="153">
        <v>2007</v>
      </c>
      <c r="D367" s="153" t="s">
        <v>450</v>
      </c>
      <c r="E367" s="166" t="s">
        <v>1480</v>
      </c>
    </row>
    <row r="368" spans="1:5" s="142" customFormat="1" ht="14.25">
      <c r="A368" s="145" t="s">
        <v>23</v>
      </c>
      <c r="B368" s="174" t="s">
        <v>1340</v>
      </c>
      <c r="C368" s="174">
        <v>2006</v>
      </c>
      <c r="D368" s="174" t="s">
        <v>408</v>
      </c>
      <c r="E368" s="166" t="s">
        <v>1481</v>
      </c>
    </row>
    <row r="369" spans="1:5" s="142" customFormat="1" ht="14.25">
      <c r="A369" s="145" t="s">
        <v>24</v>
      </c>
      <c r="B369" s="150" t="s">
        <v>1426</v>
      </c>
      <c r="C369" s="171" t="s">
        <v>121</v>
      </c>
      <c r="D369" s="152" t="s">
        <v>422</v>
      </c>
      <c r="E369" s="180" t="s">
        <v>1482</v>
      </c>
    </row>
    <row r="370" spans="1:5" s="142" customFormat="1" ht="14.25">
      <c r="A370" s="145" t="s">
        <v>25</v>
      </c>
      <c r="B370" s="146" t="s">
        <v>244</v>
      </c>
      <c r="C370" s="174">
        <v>2006</v>
      </c>
      <c r="D370" s="174" t="s">
        <v>408</v>
      </c>
      <c r="E370" s="166" t="s">
        <v>1483</v>
      </c>
    </row>
    <row r="371" spans="1:5" s="142" customFormat="1" ht="14.25">
      <c r="A371" s="145" t="s">
        <v>26</v>
      </c>
      <c r="B371" s="172" t="s">
        <v>1444</v>
      </c>
      <c r="C371" s="173">
        <v>38841</v>
      </c>
      <c r="D371" s="172" t="s">
        <v>1217</v>
      </c>
      <c r="E371" s="166" t="s">
        <v>1484</v>
      </c>
    </row>
    <row r="372" spans="1:5" s="142" customFormat="1" ht="14.25">
      <c r="A372" s="145" t="s">
        <v>27</v>
      </c>
      <c r="B372" s="161" t="s">
        <v>1439</v>
      </c>
      <c r="C372" s="161" t="s">
        <v>1440</v>
      </c>
      <c r="D372" s="161" t="s">
        <v>368</v>
      </c>
      <c r="E372" s="166" t="s">
        <v>1485</v>
      </c>
    </row>
    <row r="373" spans="1:5" s="142" customFormat="1" ht="14.25">
      <c r="A373" s="145" t="s">
        <v>28</v>
      </c>
      <c r="B373" s="153" t="s">
        <v>303</v>
      </c>
      <c r="C373" s="153">
        <v>2007</v>
      </c>
      <c r="D373" s="153" t="s">
        <v>450</v>
      </c>
      <c r="E373" s="180" t="s">
        <v>1486</v>
      </c>
    </row>
    <row r="374" spans="1:5" s="142" customFormat="1" ht="14.25">
      <c r="A374" s="145" t="s">
        <v>29</v>
      </c>
      <c r="B374" s="177" t="s">
        <v>305</v>
      </c>
      <c r="C374" s="177" t="s">
        <v>1434</v>
      </c>
      <c r="D374" s="168" t="s">
        <v>368</v>
      </c>
      <c r="E374" s="166" t="s">
        <v>1487</v>
      </c>
    </row>
    <row r="375" spans="1:5" s="142" customFormat="1" ht="14.25">
      <c r="A375" s="145" t="s">
        <v>30</v>
      </c>
      <c r="B375" s="164" t="s">
        <v>977</v>
      </c>
      <c r="C375" s="165">
        <v>39386</v>
      </c>
      <c r="D375" s="164" t="s">
        <v>391</v>
      </c>
      <c r="E375" s="180" t="s">
        <v>1488</v>
      </c>
    </row>
    <row r="376" spans="1:5" s="142" customFormat="1" ht="14.25">
      <c r="A376" s="145" t="s">
        <v>32</v>
      </c>
      <c r="B376" s="146" t="s">
        <v>1489</v>
      </c>
      <c r="C376" s="156">
        <v>39442</v>
      </c>
      <c r="D376" s="146" t="s">
        <v>391</v>
      </c>
      <c r="E376" s="181" t="s">
        <v>1490</v>
      </c>
    </row>
    <row r="377" spans="1:5" s="142" customFormat="1" ht="14.25">
      <c r="A377" s="145" t="s">
        <v>36</v>
      </c>
      <c r="B377" s="162" t="s">
        <v>1350</v>
      </c>
      <c r="C377" s="149" t="s">
        <v>107</v>
      </c>
      <c r="D377" s="7" t="s">
        <v>375</v>
      </c>
      <c r="E377" s="166" t="s">
        <v>1491</v>
      </c>
    </row>
    <row r="378" spans="1:5" s="142" customFormat="1" ht="14.25">
      <c r="A378" s="145" t="s">
        <v>38</v>
      </c>
      <c r="B378" s="182" t="s">
        <v>280</v>
      </c>
      <c r="C378" s="179">
        <v>38887</v>
      </c>
      <c r="D378" s="168" t="s">
        <v>368</v>
      </c>
      <c r="E378" s="166" t="s">
        <v>1492</v>
      </c>
    </row>
    <row r="379" spans="1:5" s="142" customFormat="1" ht="14.25">
      <c r="A379" s="145" t="s">
        <v>39</v>
      </c>
      <c r="B379" s="178" t="s">
        <v>324</v>
      </c>
      <c r="C379" s="179">
        <v>39261</v>
      </c>
      <c r="D379" s="149" t="s">
        <v>368</v>
      </c>
      <c r="E379" s="166" t="s">
        <v>1493</v>
      </c>
    </row>
    <row r="380" spans="1:5" s="142" customFormat="1" ht="14.25">
      <c r="A380" s="145" t="s">
        <v>40</v>
      </c>
      <c r="B380" s="146" t="s">
        <v>907</v>
      </c>
      <c r="C380" s="174">
        <v>2006</v>
      </c>
      <c r="D380" s="174" t="s">
        <v>408</v>
      </c>
      <c r="E380" s="181" t="s">
        <v>1494</v>
      </c>
    </row>
    <row r="381" spans="1:5" s="142" customFormat="1" ht="14.25">
      <c r="A381" s="145" t="s">
        <v>174</v>
      </c>
      <c r="B381" s="160" t="s">
        <v>321</v>
      </c>
      <c r="C381" s="161" t="s">
        <v>1344</v>
      </c>
      <c r="D381" s="168" t="s">
        <v>368</v>
      </c>
      <c r="E381" s="180" t="s">
        <v>1495</v>
      </c>
    </row>
    <row r="382" spans="1:5" s="142" customFormat="1" ht="14.25">
      <c r="A382" s="145" t="s">
        <v>177</v>
      </c>
      <c r="B382" s="160" t="s">
        <v>326</v>
      </c>
      <c r="C382" s="161" t="s">
        <v>1450</v>
      </c>
      <c r="D382" s="168" t="s">
        <v>368</v>
      </c>
      <c r="E382" s="166" t="s">
        <v>1496</v>
      </c>
    </row>
    <row r="383" spans="1:5" s="142" customFormat="1" ht="14.25">
      <c r="A383" s="145" t="s">
        <v>180</v>
      </c>
      <c r="B383" s="146" t="s">
        <v>311</v>
      </c>
      <c r="C383" s="174">
        <v>2007</v>
      </c>
      <c r="D383" s="174" t="s">
        <v>408</v>
      </c>
      <c r="E383" s="180" t="s">
        <v>1070</v>
      </c>
    </row>
  </sheetData>
  <sheetProtection/>
  <mergeCells count="3">
    <mergeCell ref="A1:F1"/>
    <mergeCell ref="A2:F2"/>
    <mergeCell ref="A3:F3"/>
  </mergeCells>
  <printOptions/>
  <pageMargins left="0.5208333333333334" right="0.4166666666666667" top="0.4270833333333333" bottom="0.36458333333333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3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6.75390625" style="75" customWidth="1"/>
    <col min="2" max="2" width="24.125" style="75" customWidth="1"/>
    <col min="3" max="3" width="13.625" style="75" customWidth="1"/>
    <col min="4" max="4" width="26.25390625" style="131" customWidth="1"/>
    <col min="5" max="5" width="13.625" style="75" customWidth="1"/>
    <col min="6" max="6" width="4.875" style="75" customWidth="1"/>
    <col min="7" max="16384" width="9.125" style="75" customWidth="1"/>
  </cols>
  <sheetData>
    <row r="1" spans="1:6" s="1" customFormat="1" ht="23.25" customHeight="1">
      <c r="A1" s="183" t="s">
        <v>90</v>
      </c>
      <c r="B1" s="183"/>
      <c r="C1" s="183"/>
      <c r="D1" s="183"/>
      <c r="E1" s="183"/>
      <c r="F1" s="183"/>
    </row>
    <row r="2" spans="1:6" ht="7.5" customHeight="1">
      <c r="A2" s="199"/>
      <c r="B2" s="200"/>
      <c r="C2" s="200"/>
      <c r="D2" s="200"/>
      <c r="E2" s="200"/>
      <c r="F2" s="200"/>
    </row>
    <row r="3" spans="1:6" s="1" customFormat="1" ht="18.75" customHeight="1">
      <c r="A3" s="184" t="s">
        <v>1497</v>
      </c>
      <c r="B3" s="184"/>
      <c r="C3" s="184"/>
      <c r="D3" s="184"/>
      <c r="E3" s="184"/>
      <c r="F3" s="184"/>
    </row>
    <row r="4" spans="1:6" s="1" customFormat="1" ht="8.25" customHeight="1">
      <c r="A4" s="2"/>
      <c r="B4" s="2"/>
      <c r="C4" s="2"/>
      <c r="D4" s="2"/>
      <c r="E4" s="2"/>
      <c r="F4" s="2"/>
    </row>
    <row r="5" s="203" customFormat="1" ht="16.5" customHeight="1">
      <c r="A5" s="202" t="s">
        <v>1632</v>
      </c>
    </row>
    <row r="6" spans="1:6" s="204" customFormat="1" ht="14.25" customHeight="1">
      <c r="A6" s="204" t="s">
        <v>1498</v>
      </c>
      <c r="B6" s="204" t="s">
        <v>1499</v>
      </c>
      <c r="C6" s="204" t="s">
        <v>1500</v>
      </c>
      <c r="D6" s="204" t="s">
        <v>44</v>
      </c>
      <c r="E6" s="204" t="s">
        <v>1501</v>
      </c>
      <c r="F6" s="204" t="s">
        <v>1502</v>
      </c>
    </row>
    <row r="7" spans="1:6" s="203" customFormat="1" ht="18" customHeight="1">
      <c r="A7" s="203" t="s">
        <v>0</v>
      </c>
      <c r="B7" s="205" t="s">
        <v>109</v>
      </c>
      <c r="C7" s="206">
        <v>2006</v>
      </c>
      <c r="D7" s="206" t="s">
        <v>33</v>
      </c>
      <c r="E7" s="206" t="s">
        <v>1503</v>
      </c>
      <c r="F7" s="203">
        <v>40</v>
      </c>
    </row>
    <row r="8" spans="1:6" s="203" customFormat="1" ht="18" customHeight="1">
      <c r="A8" s="203" t="s">
        <v>55</v>
      </c>
      <c r="B8" s="206" t="s">
        <v>106</v>
      </c>
      <c r="C8" s="207">
        <v>38733</v>
      </c>
      <c r="D8" s="206" t="s">
        <v>68</v>
      </c>
      <c r="E8" s="206" t="s">
        <v>1504</v>
      </c>
      <c r="F8" s="203">
        <v>35</v>
      </c>
    </row>
    <row r="9" spans="1:6" s="203" customFormat="1" ht="18" customHeight="1">
      <c r="A9" s="203" t="s">
        <v>56</v>
      </c>
      <c r="B9" s="208" t="s">
        <v>111</v>
      </c>
      <c r="C9" s="209">
        <v>38850</v>
      </c>
      <c r="D9" s="203" t="s">
        <v>97</v>
      </c>
      <c r="E9" s="206" t="s">
        <v>1505</v>
      </c>
      <c r="F9" s="203">
        <v>32</v>
      </c>
    </row>
    <row r="10" spans="1:6" s="203" customFormat="1" ht="18" customHeight="1">
      <c r="A10" s="203" t="s">
        <v>57</v>
      </c>
      <c r="B10" s="210" t="s">
        <v>114</v>
      </c>
      <c r="C10" s="211" t="s">
        <v>1506</v>
      </c>
      <c r="D10" s="210" t="s">
        <v>1507</v>
      </c>
      <c r="E10" s="206" t="s">
        <v>1508</v>
      </c>
      <c r="F10" s="203">
        <v>29</v>
      </c>
    </row>
    <row r="11" spans="1:6" s="203" customFormat="1" ht="18" customHeight="1">
      <c r="A11" s="203" t="s">
        <v>58</v>
      </c>
      <c r="B11" s="212" t="s">
        <v>123</v>
      </c>
      <c r="C11" s="213" t="s">
        <v>1072</v>
      </c>
      <c r="D11" s="203" t="s">
        <v>97</v>
      </c>
      <c r="E11" s="206" t="s">
        <v>1509</v>
      </c>
      <c r="F11" s="203">
        <v>27</v>
      </c>
    </row>
    <row r="12" spans="1:6" s="203" customFormat="1" ht="18" customHeight="1">
      <c r="A12" s="203" t="s">
        <v>59</v>
      </c>
      <c r="B12" s="205" t="s">
        <v>116</v>
      </c>
      <c r="C12" s="206">
        <v>2006</v>
      </c>
      <c r="D12" s="206" t="s">
        <v>33</v>
      </c>
      <c r="E12" s="206" t="s">
        <v>1510</v>
      </c>
      <c r="F12" s="203">
        <v>25</v>
      </c>
    </row>
    <row r="13" spans="1:6" s="203" customFormat="1" ht="18" customHeight="1">
      <c r="A13" s="203" t="s">
        <v>60</v>
      </c>
      <c r="B13" s="206" t="s">
        <v>129</v>
      </c>
      <c r="C13" s="207">
        <v>38775</v>
      </c>
      <c r="D13" s="206" t="s">
        <v>68</v>
      </c>
      <c r="E13" s="206" t="s">
        <v>1511</v>
      </c>
      <c r="F13" s="203">
        <v>24</v>
      </c>
    </row>
    <row r="14" spans="1:6" s="203" customFormat="1" ht="18" customHeight="1">
      <c r="A14" s="203" t="s">
        <v>61</v>
      </c>
      <c r="B14" s="206" t="s">
        <v>125</v>
      </c>
      <c r="C14" s="207">
        <v>38737</v>
      </c>
      <c r="D14" s="206" t="s">
        <v>68</v>
      </c>
      <c r="E14" s="206" t="s">
        <v>1512</v>
      </c>
      <c r="F14" s="203">
        <v>23</v>
      </c>
    </row>
    <row r="15" spans="1:6" s="203" customFormat="1" ht="18" customHeight="1">
      <c r="A15" s="203" t="s">
        <v>63</v>
      </c>
      <c r="B15" s="206" t="s">
        <v>118</v>
      </c>
      <c r="C15" s="207">
        <v>39053</v>
      </c>
      <c r="D15" s="206" t="s">
        <v>68</v>
      </c>
      <c r="E15" s="206" t="s">
        <v>1513</v>
      </c>
      <c r="F15" s="203">
        <v>22</v>
      </c>
    </row>
    <row r="16" spans="1:6" s="203" customFormat="1" ht="18" customHeight="1">
      <c r="A16" s="203" t="s">
        <v>64</v>
      </c>
      <c r="B16" s="206" t="s">
        <v>137</v>
      </c>
      <c r="C16" s="207">
        <v>39350</v>
      </c>
      <c r="D16" s="206" t="s">
        <v>68</v>
      </c>
      <c r="E16" s="206" t="s">
        <v>1514</v>
      </c>
      <c r="F16" s="203">
        <v>21</v>
      </c>
    </row>
    <row r="17" spans="1:6" s="203" customFormat="1" ht="18" customHeight="1">
      <c r="A17" s="203" t="s">
        <v>65</v>
      </c>
      <c r="B17" s="212" t="s">
        <v>120</v>
      </c>
      <c r="C17" s="209">
        <v>39118</v>
      </c>
      <c r="D17" s="203" t="s">
        <v>97</v>
      </c>
      <c r="E17" s="206" t="s">
        <v>1515</v>
      </c>
      <c r="F17" s="203">
        <v>20</v>
      </c>
    </row>
    <row r="18" spans="1:6" s="203" customFormat="1" ht="18" customHeight="1">
      <c r="A18" s="203" t="s">
        <v>66</v>
      </c>
      <c r="B18" s="214" t="s">
        <v>1230</v>
      </c>
      <c r="C18" s="215">
        <v>2006</v>
      </c>
      <c r="D18" s="203" t="s">
        <v>89</v>
      </c>
      <c r="E18" s="206" t="s">
        <v>1516</v>
      </c>
      <c r="F18" s="203">
        <v>19</v>
      </c>
    </row>
    <row r="19" spans="1:6" s="203" customFormat="1" ht="18" customHeight="1">
      <c r="A19" s="203" t="s">
        <v>11</v>
      </c>
      <c r="B19" s="216" t="s">
        <v>139</v>
      </c>
      <c r="C19" s="209">
        <v>39032</v>
      </c>
      <c r="D19" s="203" t="s">
        <v>97</v>
      </c>
      <c r="E19" s="206" t="s">
        <v>1517</v>
      </c>
      <c r="F19" s="203">
        <v>18</v>
      </c>
    </row>
    <row r="20" spans="1:6" s="203" customFormat="1" ht="18" customHeight="1">
      <c r="A20" s="203" t="s">
        <v>12</v>
      </c>
      <c r="B20" s="206" t="s">
        <v>518</v>
      </c>
      <c r="C20" s="206">
        <v>2006</v>
      </c>
      <c r="D20" s="203" t="s">
        <v>69</v>
      </c>
      <c r="E20" s="206" t="s">
        <v>1518</v>
      </c>
      <c r="F20" s="203">
        <v>17</v>
      </c>
    </row>
    <row r="21" spans="1:6" s="203" customFormat="1" ht="18" customHeight="1">
      <c r="A21" s="203" t="s">
        <v>13</v>
      </c>
      <c r="B21" s="217" t="s">
        <v>590</v>
      </c>
      <c r="C21" s="218" t="s">
        <v>1075</v>
      </c>
      <c r="D21" s="217" t="s">
        <v>1507</v>
      </c>
      <c r="E21" s="206" t="s">
        <v>1519</v>
      </c>
      <c r="F21" s="203">
        <v>16</v>
      </c>
    </row>
    <row r="22" spans="1:6" s="203" customFormat="1" ht="18" customHeight="1">
      <c r="A22" s="203" t="s">
        <v>14</v>
      </c>
      <c r="B22" s="206" t="s">
        <v>131</v>
      </c>
      <c r="C22" s="207">
        <v>39246</v>
      </c>
      <c r="D22" s="206" t="s">
        <v>68</v>
      </c>
      <c r="E22" s="206" t="s">
        <v>1520</v>
      </c>
      <c r="F22" s="203">
        <v>15</v>
      </c>
    </row>
    <row r="23" spans="1:6" s="203" customFormat="1" ht="18" customHeight="1">
      <c r="A23" s="203" t="s">
        <v>15</v>
      </c>
      <c r="B23" s="212" t="s">
        <v>144</v>
      </c>
      <c r="C23" s="209">
        <v>39234</v>
      </c>
      <c r="D23" s="203" t="s">
        <v>97</v>
      </c>
      <c r="E23" s="206" t="s">
        <v>1521</v>
      </c>
      <c r="F23" s="203">
        <v>14</v>
      </c>
    </row>
    <row r="24" spans="1:6" s="203" customFormat="1" ht="18" customHeight="1">
      <c r="A24" s="203" t="s">
        <v>16</v>
      </c>
      <c r="B24" s="206" t="s">
        <v>162</v>
      </c>
      <c r="C24" s="207">
        <v>38757</v>
      </c>
      <c r="D24" s="206" t="s">
        <v>68</v>
      </c>
      <c r="E24" s="206" t="s">
        <v>1522</v>
      </c>
      <c r="F24" s="203">
        <v>13</v>
      </c>
    </row>
    <row r="25" spans="1:6" s="203" customFormat="1" ht="18" customHeight="1">
      <c r="A25" s="203" t="s">
        <v>17</v>
      </c>
      <c r="B25" s="206" t="s">
        <v>427</v>
      </c>
      <c r="C25" s="207">
        <v>39269</v>
      </c>
      <c r="D25" s="206" t="s">
        <v>68</v>
      </c>
      <c r="E25" s="206" t="s">
        <v>1523</v>
      </c>
      <c r="F25" s="203">
        <v>12</v>
      </c>
    </row>
    <row r="26" spans="1:6" s="203" customFormat="1" ht="18" customHeight="1">
      <c r="A26" s="203" t="s">
        <v>18</v>
      </c>
      <c r="B26" s="214" t="s">
        <v>135</v>
      </c>
      <c r="C26" s="215">
        <v>2006</v>
      </c>
      <c r="D26" s="203" t="s">
        <v>89</v>
      </c>
      <c r="E26" s="206" t="s">
        <v>1524</v>
      </c>
      <c r="F26" s="203">
        <v>11</v>
      </c>
    </row>
    <row r="27" spans="1:6" s="203" customFormat="1" ht="18" customHeight="1">
      <c r="A27" s="203" t="s">
        <v>19</v>
      </c>
      <c r="B27" s="216" t="s">
        <v>397</v>
      </c>
      <c r="C27" s="209">
        <v>38850</v>
      </c>
      <c r="D27" s="203" t="s">
        <v>97</v>
      </c>
      <c r="E27" s="206" t="s">
        <v>1525</v>
      </c>
      <c r="F27" s="203">
        <v>10</v>
      </c>
    </row>
    <row r="28" spans="1:6" s="203" customFormat="1" ht="18" customHeight="1">
      <c r="A28" s="203" t="s">
        <v>20</v>
      </c>
      <c r="B28" s="219" t="s">
        <v>127</v>
      </c>
      <c r="C28" s="215">
        <v>2006</v>
      </c>
      <c r="D28" s="203" t="s">
        <v>89</v>
      </c>
      <c r="E28" s="206" t="s">
        <v>1526</v>
      </c>
      <c r="F28" s="203">
        <v>9</v>
      </c>
    </row>
    <row r="29" spans="1:6" s="203" customFormat="1" ht="18" customHeight="1">
      <c r="A29" s="203" t="s">
        <v>21</v>
      </c>
      <c r="B29" s="219" t="s">
        <v>583</v>
      </c>
      <c r="C29" s="215">
        <v>2006</v>
      </c>
      <c r="D29" s="203" t="s">
        <v>89</v>
      </c>
      <c r="E29" s="220" t="s">
        <v>1527</v>
      </c>
      <c r="F29" s="203">
        <v>8</v>
      </c>
    </row>
    <row r="30" spans="1:6" s="203" customFormat="1" ht="18" customHeight="1">
      <c r="A30" s="203" t="s">
        <v>22</v>
      </c>
      <c r="B30" s="212" t="s">
        <v>158</v>
      </c>
      <c r="C30" s="213" t="s">
        <v>1063</v>
      </c>
      <c r="D30" s="203" t="s">
        <v>97</v>
      </c>
      <c r="E30" s="206" t="s">
        <v>1528</v>
      </c>
      <c r="F30" s="203">
        <v>7</v>
      </c>
    </row>
    <row r="31" spans="1:6" s="203" customFormat="1" ht="18" customHeight="1">
      <c r="A31" s="203" t="s">
        <v>23</v>
      </c>
      <c r="B31" s="221" t="s">
        <v>515</v>
      </c>
      <c r="C31" s="222">
        <v>38968</v>
      </c>
      <c r="D31" s="221" t="s">
        <v>34</v>
      </c>
      <c r="E31" s="206" t="s">
        <v>1529</v>
      </c>
      <c r="F31" s="203">
        <v>6</v>
      </c>
    </row>
    <row r="32" spans="1:6" s="203" customFormat="1" ht="18" customHeight="1">
      <c r="A32" s="203" t="s">
        <v>24</v>
      </c>
      <c r="B32" s="206" t="s">
        <v>1060</v>
      </c>
      <c r="C32" s="207">
        <v>39096</v>
      </c>
      <c r="D32" s="206" t="s">
        <v>68</v>
      </c>
      <c r="E32" s="206" t="s">
        <v>1530</v>
      </c>
      <c r="F32" s="203">
        <v>5</v>
      </c>
    </row>
    <row r="33" spans="1:6" s="203" customFormat="1" ht="18" customHeight="1">
      <c r="A33" s="203" t="s">
        <v>25</v>
      </c>
      <c r="B33" s="206" t="s">
        <v>412</v>
      </c>
      <c r="C33" s="207">
        <v>38814</v>
      </c>
      <c r="D33" s="206" t="s">
        <v>68</v>
      </c>
      <c r="E33" s="206" t="s">
        <v>1531</v>
      </c>
      <c r="F33" s="203">
        <v>4</v>
      </c>
    </row>
    <row r="34" spans="1:6" s="203" customFormat="1" ht="18" customHeight="1">
      <c r="A34" s="203" t="s">
        <v>26</v>
      </c>
      <c r="B34" s="206" t="s">
        <v>154</v>
      </c>
      <c r="C34" s="206">
        <v>2007</v>
      </c>
      <c r="D34" s="203" t="s">
        <v>69</v>
      </c>
      <c r="E34" s="206" t="s">
        <v>1532</v>
      </c>
      <c r="F34" s="203">
        <v>3</v>
      </c>
    </row>
    <row r="35" spans="1:6" s="203" customFormat="1" ht="18" customHeight="1">
      <c r="A35" s="203" t="s">
        <v>27</v>
      </c>
      <c r="B35" s="212" t="s">
        <v>163</v>
      </c>
      <c r="C35" s="213" t="s">
        <v>1063</v>
      </c>
      <c r="D35" s="203" t="s">
        <v>97</v>
      </c>
      <c r="E35" s="206" t="s">
        <v>1533</v>
      </c>
      <c r="F35" s="203">
        <v>2</v>
      </c>
    </row>
    <row r="36" spans="1:6" s="203" customFormat="1" ht="18" customHeight="1">
      <c r="A36" s="203" t="s">
        <v>28</v>
      </c>
      <c r="B36" s="214" t="s">
        <v>150</v>
      </c>
      <c r="C36" s="215">
        <v>2006</v>
      </c>
      <c r="D36" s="203" t="s">
        <v>89</v>
      </c>
      <c r="E36" s="206" t="s">
        <v>1534</v>
      </c>
      <c r="F36" s="203">
        <v>1</v>
      </c>
    </row>
    <row r="37" spans="1:5" s="203" customFormat="1" ht="18" customHeight="1">
      <c r="A37" s="203" t="s">
        <v>29</v>
      </c>
      <c r="B37" s="212" t="s">
        <v>719</v>
      </c>
      <c r="C37" s="213" t="s">
        <v>1535</v>
      </c>
      <c r="D37" s="203" t="s">
        <v>97</v>
      </c>
      <c r="E37" s="206" t="s">
        <v>1536</v>
      </c>
    </row>
    <row r="38" spans="1:5" s="203" customFormat="1" ht="18" customHeight="1">
      <c r="A38" s="203" t="s">
        <v>30</v>
      </c>
      <c r="B38" s="219" t="s">
        <v>675</v>
      </c>
      <c r="C38" s="215">
        <v>2006</v>
      </c>
      <c r="D38" s="203" t="s">
        <v>89</v>
      </c>
      <c r="E38" s="206" t="s">
        <v>1537</v>
      </c>
    </row>
    <row r="39" spans="1:5" s="203" customFormat="1" ht="18" customHeight="1">
      <c r="A39" s="203" t="s">
        <v>32</v>
      </c>
      <c r="B39" s="206" t="s">
        <v>462</v>
      </c>
      <c r="C39" s="207">
        <v>39109</v>
      </c>
      <c r="D39" s="206" t="s">
        <v>68</v>
      </c>
      <c r="E39" s="206" t="s">
        <v>1538</v>
      </c>
    </row>
    <row r="40" spans="1:5" s="203" customFormat="1" ht="18" customHeight="1">
      <c r="A40" s="203" t="s">
        <v>36</v>
      </c>
      <c r="B40" s="206" t="s">
        <v>1539</v>
      </c>
      <c r="C40" s="206">
        <v>2006</v>
      </c>
      <c r="D40" s="206" t="s">
        <v>69</v>
      </c>
      <c r="E40" s="206" t="s">
        <v>1540</v>
      </c>
    </row>
    <row r="41" spans="1:5" s="203" customFormat="1" ht="18" customHeight="1">
      <c r="A41" s="203" t="s">
        <v>38</v>
      </c>
      <c r="B41" s="206" t="s">
        <v>195</v>
      </c>
      <c r="C41" s="207">
        <v>39409</v>
      </c>
      <c r="D41" s="206" t="s">
        <v>67</v>
      </c>
      <c r="E41" s="206" t="s">
        <v>1541</v>
      </c>
    </row>
    <row r="42" spans="1:5" s="203" customFormat="1" ht="18" customHeight="1">
      <c r="A42" s="203" t="s">
        <v>39</v>
      </c>
      <c r="B42" s="219" t="s">
        <v>142</v>
      </c>
      <c r="C42" s="215">
        <v>2006</v>
      </c>
      <c r="D42" s="203" t="s">
        <v>89</v>
      </c>
      <c r="E42" s="206" t="s">
        <v>1542</v>
      </c>
    </row>
    <row r="43" spans="1:5" s="203" customFormat="1" ht="18" customHeight="1">
      <c r="A43" s="203" t="s">
        <v>40</v>
      </c>
      <c r="B43" s="216" t="s">
        <v>169</v>
      </c>
      <c r="C43" s="209">
        <v>38929</v>
      </c>
      <c r="D43" s="203" t="s">
        <v>97</v>
      </c>
      <c r="E43" s="206" t="s">
        <v>1543</v>
      </c>
    </row>
    <row r="44" spans="1:5" s="203" customFormat="1" ht="18" customHeight="1">
      <c r="A44" s="203" t="s">
        <v>174</v>
      </c>
      <c r="B44" s="206" t="s">
        <v>221</v>
      </c>
      <c r="C44" s="206">
        <v>2007</v>
      </c>
      <c r="D44" s="203" t="s">
        <v>69</v>
      </c>
      <c r="E44" s="206" t="s">
        <v>1544</v>
      </c>
    </row>
    <row r="45" spans="1:5" s="203" customFormat="1" ht="18" customHeight="1">
      <c r="A45" s="203" t="s">
        <v>177</v>
      </c>
      <c r="B45" s="223" t="s">
        <v>1545</v>
      </c>
      <c r="C45" s="224" t="s">
        <v>1077</v>
      </c>
      <c r="D45" s="223" t="s">
        <v>1507</v>
      </c>
      <c r="E45" s="206" t="s">
        <v>1546</v>
      </c>
    </row>
    <row r="46" spans="1:5" s="203" customFormat="1" ht="18" customHeight="1">
      <c r="A46" s="203" t="s">
        <v>180</v>
      </c>
      <c r="B46" s="219" t="s">
        <v>610</v>
      </c>
      <c r="C46" s="215">
        <v>2007</v>
      </c>
      <c r="D46" s="203" t="s">
        <v>89</v>
      </c>
      <c r="E46" s="206" t="s">
        <v>1547</v>
      </c>
    </row>
    <row r="47" spans="1:5" s="203" customFormat="1" ht="18" customHeight="1">
      <c r="A47" s="203" t="s">
        <v>183</v>
      </c>
      <c r="B47" s="206" t="s">
        <v>168</v>
      </c>
      <c r="C47" s="207">
        <v>39245</v>
      </c>
      <c r="D47" s="206" t="s">
        <v>68</v>
      </c>
      <c r="E47" s="206" t="s">
        <v>1548</v>
      </c>
    </row>
    <row r="48" spans="1:5" s="203" customFormat="1" ht="18" customHeight="1">
      <c r="A48" s="203" t="s">
        <v>185</v>
      </c>
      <c r="B48" s="206" t="s">
        <v>1549</v>
      </c>
      <c r="C48" s="206">
        <v>2007</v>
      </c>
      <c r="D48" s="203" t="s">
        <v>69</v>
      </c>
      <c r="E48" s="206" t="s">
        <v>1550</v>
      </c>
    </row>
    <row r="49" spans="1:5" s="203" customFormat="1" ht="18" customHeight="1">
      <c r="A49" s="203" t="s">
        <v>187</v>
      </c>
      <c r="B49" s="219" t="s">
        <v>151</v>
      </c>
      <c r="C49" s="215">
        <v>2006</v>
      </c>
      <c r="D49" s="203" t="s">
        <v>89</v>
      </c>
      <c r="E49" s="206" t="s">
        <v>1551</v>
      </c>
    </row>
    <row r="50" spans="1:5" s="203" customFormat="1" ht="18" customHeight="1">
      <c r="A50" s="203" t="s">
        <v>190</v>
      </c>
      <c r="B50" s="206" t="s">
        <v>699</v>
      </c>
      <c r="C50" s="207">
        <v>38942</v>
      </c>
      <c r="D50" s="206" t="s">
        <v>67</v>
      </c>
      <c r="E50" s="206" t="s">
        <v>1552</v>
      </c>
    </row>
    <row r="51" spans="1:5" s="203" customFormat="1" ht="18" customHeight="1">
      <c r="A51" s="203" t="s">
        <v>192</v>
      </c>
      <c r="B51" s="219" t="s">
        <v>193</v>
      </c>
      <c r="C51" s="215">
        <v>2007</v>
      </c>
      <c r="D51" s="203" t="s">
        <v>89</v>
      </c>
      <c r="E51" s="206" t="s">
        <v>1553</v>
      </c>
    </row>
    <row r="52" spans="1:5" s="203" customFormat="1" ht="18" customHeight="1">
      <c r="A52" s="203" t="s">
        <v>194</v>
      </c>
      <c r="B52" s="214" t="s">
        <v>688</v>
      </c>
      <c r="C52" s="215">
        <v>2007</v>
      </c>
      <c r="D52" s="203" t="s">
        <v>89</v>
      </c>
      <c r="E52" s="206" t="s">
        <v>1554</v>
      </c>
    </row>
    <row r="53" spans="1:5" s="203" customFormat="1" ht="18" customHeight="1">
      <c r="A53" s="203" t="s">
        <v>197</v>
      </c>
      <c r="B53" s="206" t="s">
        <v>191</v>
      </c>
      <c r="C53" s="206">
        <v>2006</v>
      </c>
      <c r="D53" s="203" t="s">
        <v>69</v>
      </c>
      <c r="E53" s="206" t="s">
        <v>1555</v>
      </c>
    </row>
    <row r="54" spans="1:5" s="203" customFormat="1" ht="18" customHeight="1">
      <c r="A54" s="203" t="s">
        <v>199</v>
      </c>
      <c r="B54" s="214" t="s">
        <v>1556</v>
      </c>
      <c r="C54" s="215">
        <v>2007</v>
      </c>
      <c r="D54" s="203" t="s">
        <v>89</v>
      </c>
      <c r="E54" s="206" t="s">
        <v>1557</v>
      </c>
    </row>
    <row r="55" spans="1:5" s="203" customFormat="1" ht="18" customHeight="1">
      <c r="A55" s="203" t="s">
        <v>202</v>
      </c>
      <c r="B55" s="206" t="s">
        <v>1558</v>
      </c>
      <c r="C55" s="206">
        <v>2007</v>
      </c>
      <c r="D55" s="206" t="s">
        <v>69</v>
      </c>
      <c r="E55" s="206" t="s">
        <v>1559</v>
      </c>
    </row>
    <row r="56" spans="1:5" s="203" customFormat="1" ht="18" customHeight="1">
      <c r="A56" s="203" t="s">
        <v>205</v>
      </c>
      <c r="B56" s="206" t="s">
        <v>186</v>
      </c>
      <c r="C56" s="207">
        <v>39179</v>
      </c>
      <c r="D56" s="206" t="s">
        <v>68</v>
      </c>
      <c r="E56" s="206" t="s">
        <v>1560</v>
      </c>
    </row>
    <row r="57" spans="1:5" s="203" customFormat="1" ht="18" customHeight="1">
      <c r="A57" s="203" t="s">
        <v>208</v>
      </c>
      <c r="B57" s="206" t="s">
        <v>1561</v>
      </c>
      <c r="C57" s="206">
        <v>2007</v>
      </c>
      <c r="D57" s="206" t="s">
        <v>69</v>
      </c>
      <c r="E57" s="206" t="s">
        <v>1562</v>
      </c>
    </row>
    <row r="58" spans="1:5" s="203" customFormat="1" ht="18" customHeight="1">
      <c r="A58" s="203" t="s">
        <v>211</v>
      </c>
      <c r="B58" s="206" t="s">
        <v>218</v>
      </c>
      <c r="C58" s="206">
        <v>2007</v>
      </c>
      <c r="D58" s="206" t="s">
        <v>69</v>
      </c>
      <c r="E58" s="206" t="s">
        <v>1563</v>
      </c>
    </row>
    <row r="59" spans="1:5" s="203" customFormat="1" ht="18" customHeight="1">
      <c r="A59" s="203" t="s">
        <v>214</v>
      </c>
      <c r="B59" s="219" t="s">
        <v>747</v>
      </c>
      <c r="C59" s="215">
        <v>2007</v>
      </c>
      <c r="D59" s="203" t="s">
        <v>89</v>
      </c>
      <c r="E59" s="206" t="s">
        <v>1564</v>
      </c>
    </row>
    <row r="60" spans="1:5" s="203" customFormat="1" ht="18" customHeight="1">
      <c r="A60" s="203" t="s">
        <v>217</v>
      </c>
      <c r="B60" s="206" t="s">
        <v>209</v>
      </c>
      <c r="C60" s="206">
        <v>2007</v>
      </c>
      <c r="D60" s="206" t="s">
        <v>69</v>
      </c>
      <c r="E60" s="206" t="s">
        <v>1565</v>
      </c>
    </row>
    <row r="61" spans="1:5" s="203" customFormat="1" ht="18" customHeight="1">
      <c r="A61" s="203" t="s">
        <v>220</v>
      </c>
      <c r="B61" s="206" t="s">
        <v>1566</v>
      </c>
      <c r="C61" s="206">
        <v>2007</v>
      </c>
      <c r="D61" s="203" t="s">
        <v>69</v>
      </c>
      <c r="E61" s="206" t="s">
        <v>1567</v>
      </c>
    </row>
    <row r="62" spans="1:5" s="203" customFormat="1" ht="18" customHeight="1">
      <c r="A62" s="203" t="s">
        <v>222</v>
      </c>
      <c r="B62" s="206" t="s">
        <v>1568</v>
      </c>
      <c r="C62" s="206">
        <v>2007</v>
      </c>
      <c r="D62" s="206" t="s">
        <v>69</v>
      </c>
      <c r="E62" s="206" t="s">
        <v>1569</v>
      </c>
    </row>
    <row r="63" spans="1:5" s="203" customFormat="1" ht="18" customHeight="1">
      <c r="A63" s="203" t="s">
        <v>225</v>
      </c>
      <c r="B63" s="206" t="s">
        <v>226</v>
      </c>
      <c r="C63" s="207">
        <v>38729</v>
      </c>
      <c r="D63" s="206" t="s">
        <v>67</v>
      </c>
      <c r="E63" s="206" t="s">
        <v>1570</v>
      </c>
    </row>
    <row r="64" spans="1:5" s="203" customFormat="1" ht="18" customHeight="1">
      <c r="A64" s="203" t="s">
        <v>228</v>
      </c>
      <c r="B64" s="206" t="s">
        <v>1571</v>
      </c>
      <c r="C64" s="207">
        <v>39358</v>
      </c>
      <c r="D64" s="206" t="s">
        <v>67</v>
      </c>
      <c r="E64" s="206" t="s">
        <v>1572</v>
      </c>
    </row>
    <row r="65" spans="1:5" s="203" customFormat="1" ht="18" customHeight="1">
      <c r="A65" s="203" t="s">
        <v>231</v>
      </c>
      <c r="B65" s="206" t="s">
        <v>1573</v>
      </c>
      <c r="C65" s="206">
        <v>2007</v>
      </c>
      <c r="D65" s="206" t="s">
        <v>69</v>
      </c>
      <c r="E65" s="206" t="s">
        <v>1574</v>
      </c>
    </row>
    <row r="66" spans="1:5" s="203" customFormat="1" ht="18" customHeight="1">
      <c r="A66" s="203" t="s">
        <v>609</v>
      </c>
      <c r="B66" s="206" t="s">
        <v>1575</v>
      </c>
      <c r="C66" s="207">
        <v>39104</v>
      </c>
      <c r="D66" s="206" t="s">
        <v>67</v>
      </c>
      <c r="E66" s="206" t="s">
        <v>1576</v>
      </c>
    </row>
    <row r="67" s="203" customFormat="1" ht="24.75" customHeight="1"/>
    <row r="68" spans="1:6" s="226" customFormat="1" ht="17.25" customHeight="1">
      <c r="A68" s="225" t="s">
        <v>1633</v>
      </c>
      <c r="F68" s="227"/>
    </row>
    <row r="69" spans="1:6" s="228" customFormat="1" ht="17.25" customHeight="1">
      <c r="A69" s="228" t="s">
        <v>1498</v>
      </c>
      <c r="B69" s="228" t="s">
        <v>1499</v>
      </c>
      <c r="C69" s="228" t="s">
        <v>1500</v>
      </c>
      <c r="D69" s="228" t="s">
        <v>44</v>
      </c>
      <c r="E69" s="228" t="s">
        <v>1501</v>
      </c>
      <c r="F69" s="229" t="s">
        <v>1502</v>
      </c>
    </row>
    <row r="70" spans="1:6" s="226" customFormat="1" ht="17.25" customHeight="1">
      <c r="A70" s="226" t="s">
        <v>0</v>
      </c>
      <c r="B70" s="227" t="s">
        <v>235</v>
      </c>
      <c r="C70" s="230">
        <v>38896</v>
      </c>
      <c r="D70" s="227" t="s">
        <v>68</v>
      </c>
      <c r="E70" s="226" t="s">
        <v>1577</v>
      </c>
      <c r="F70" s="206">
        <v>40</v>
      </c>
    </row>
    <row r="71" spans="1:6" s="226" customFormat="1" ht="17.25" customHeight="1">
      <c r="A71" s="226" t="s">
        <v>55</v>
      </c>
      <c r="B71" s="227" t="s">
        <v>240</v>
      </c>
      <c r="C71" s="230">
        <v>38845</v>
      </c>
      <c r="D71" s="227" t="s">
        <v>68</v>
      </c>
      <c r="E71" s="226" t="s">
        <v>1578</v>
      </c>
      <c r="F71" s="206">
        <v>35</v>
      </c>
    </row>
    <row r="72" spans="1:6" s="226" customFormat="1" ht="17.25" customHeight="1">
      <c r="A72" s="226" t="s">
        <v>56</v>
      </c>
      <c r="B72" s="227" t="s">
        <v>250</v>
      </c>
      <c r="C72" s="227">
        <v>2007</v>
      </c>
      <c r="D72" s="226" t="s">
        <v>69</v>
      </c>
      <c r="E72" s="226" t="s">
        <v>1579</v>
      </c>
      <c r="F72" s="206">
        <v>32</v>
      </c>
    </row>
    <row r="73" spans="1:6" s="226" customFormat="1" ht="17.25" customHeight="1">
      <c r="A73" s="226" t="s">
        <v>57</v>
      </c>
      <c r="B73" s="219" t="s">
        <v>767</v>
      </c>
      <c r="C73" s="219">
        <v>2006</v>
      </c>
      <c r="D73" s="226" t="s">
        <v>89</v>
      </c>
      <c r="E73" s="226" t="s">
        <v>1580</v>
      </c>
      <c r="F73" s="206">
        <v>29</v>
      </c>
    </row>
    <row r="74" spans="1:6" s="226" customFormat="1" ht="17.25" customHeight="1">
      <c r="A74" s="226" t="s">
        <v>58</v>
      </c>
      <c r="B74" s="231" t="s">
        <v>248</v>
      </c>
      <c r="C74" s="212">
        <v>2006</v>
      </c>
      <c r="D74" s="226" t="s">
        <v>33</v>
      </c>
      <c r="E74" s="226" t="s">
        <v>1581</v>
      </c>
      <c r="F74" s="206">
        <v>27</v>
      </c>
    </row>
    <row r="75" spans="1:6" s="226" customFormat="1" ht="17.25" customHeight="1">
      <c r="A75" s="226" t="s">
        <v>59</v>
      </c>
      <c r="B75" s="227" t="s">
        <v>242</v>
      </c>
      <c r="C75" s="227">
        <v>2006</v>
      </c>
      <c r="D75" s="226" t="s">
        <v>69</v>
      </c>
      <c r="E75" s="226" t="s">
        <v>1582</v>
      </c>
      <c r="F75" s="206">
        <v>25</v>
      </c>
    </row>
    <row r="76" spans="1:6" s="226" customFormat="1" ht="17.25" customHeight="1">
      <c r="A76" s="226" t="s">
        <v>60</v>
      </c>
      <c r="B76" s="231" t="s">
        <v>263</v>
      </c>
      <c r="C76" s="212">
        <v>2006</v>
      </c>
      <c r="D76" s="226" t="s">
        <v>33</v>
      </c>
      <c r="E76" s="226" t="s">
        <v>1583</v>
      </c>
      <c r="F76" s="206">
        <v>24</v>
      </c>
    </row>
    <row r="77" spans="1:6" s="226" customFormat="1" ht="17.25" customHeight="1">
      <c r="A77" s="226" t="s">
        <v>61</v>
      </c>
      <c r="B77" s="219" t="s">
        <v>244</v>
      </c>
      <c r="C77" s="219">
        <v>2006</v>
      </c>
      <c r="D77" s="226" t="s">
        <v>89</v>
      </c>
      <c r="E77" s="226" t="s">
        <v>1584</v>
      </c>
      <c r="F77" s="206">
        <v>23</v>
      </c>
    </row>
    <row r="78" spans="1:6" s="226" customFormat="1" ht="17.25" customHeight="1">
      <c r="A78" s="226" t="s">
        <v>63</v>
      </c>
      <c r="B78" s="227" t="s">
        <v>267</v>
      </c>
      <c r="C78" s="230">
        <v>38792</v>
      </c>
      <c r="D78" s="227" t="s">
        <v>68</v>
      </c>
      <c r="E78" s="226" t="s">
        <v>1585</v>
      </c>
      <c r="F78" s="206">
        <v>22</v>
      </c>
    </row>
    <row r="79" spans="1:6" s="226" customFormat="1" ht="17.25" customHeight="1">
      <c r="A79" s="226" t="s">
        <v>64</v>
      </c>
      <c r="B79" s="212" t="s">
        <v>265</v>
      </c>
      <c r="C79" s="213" t="s">
        <v>1586</v>
      </c>
      <c r="D79" s="226" t="s">
        <v>97</v>
      </c>
      <c r="E79" s="226" t="s">
        <v>1587</v>
      </c>
      <c r="F79" s="206">
        <v>21</v>
      </c>
    </row>
    <row r="80" spans="1:6" s="226" customFormat="1" ht="17.25" customHeight="1">
      <c r="A80" s="226" t="s">
        <v>65</v>
      </c>
      <c r="B80" s="216" t="s">
        <v>259</v>
      </c>
      <c r="C80" s="209">
        <v>38718</v>
      </c>
      <c r="D80" s="226" t="s">
        <v>97</v>
      </c>
      <c r="E80" s="226" t="s">
        <v>1588</v>
      </c>
      <c r="F80" s="206">
        <v>20</v>
      </c>
    </row>
    <row r="81" spans="1:6" s="226" customFormat="1" ht="17.25" customHeight="1">
      <c r="A81" s="226" t="s">
        <v>66</v>
      </c>
      <c r="B81" s="227" t="s">
        <v>252</v>
      </c>
      <c r="C81" s="230">
        <v>38830</v>
      </c>
      <c r="D81" s="227" t="s">
        <v>68</v>
      </c>
      <c r="E81" s="226" t="s">
        <v>1589</v>
      </c>
      <c r="F81" s="206">
        <v>19</v>
      </c>
    </row>
    <row r="82" spans="1:6" s="226" customFormat="1" ht="17.25" customHeight="1">
      <c r="A82" s="226" t="s">
        <v>11</v>
      </c>
      <c r="B82" s="216" t="s">
        <v>1301</v>
      </c>
      <c r="C82" s="219">
        <v>2006</v>
      </c>
      <c r="D82" s="226" t="s">
        <v>89</v>
      </c>
      <c r="E82" s="226" t="s">
        <v>1590</v>
      </c>
      <c r="F82" s="206">
        <v>18</v>
      </c>
    </row>
    <row r="83" spans="1:6" s="226" customFormat="1" ht="17.25" customHeight="1">
      <c r="A83" s="226" t="s">
        <v>12</v>
      </c>
      <c r="B83" s="227" t="s">
        <v>256</v>
      </c>
      <c r="C83" s="230">
        <v>38979</v>
      </c>
      <c r="D83" s="227" t="s">
        <v>68</v>
      </c>
      <c r="E83" s="226" t="s">
        <v>1591</v>
      </c>
      <c r="F83" s="206">
        <v>17</v>
      </c>
    </row>
    <row r="84" spans="1:6" s="226" customFormat="1" ht="17.25" customHeight="1">
      <c r="A84" s="226" t="s">
        <v>13</v>
      </c>
      <c r="B84" s="227" t="s">
        <v>273</v>
      </c>
      <c r="C84" s="230">
        <v>39134</v>
      </c>
      <c r="D84" s="227" t="s">
        <v>68</v>
      </c>
      <c r="E84" s="226" t="s">
        <v>1592</v>
      </c>
      <c r="F84" s="206">
        <v>16</v>
      </c>
    </row>
    <row r="85" spans="1:6" s="226" customFormat="1" ht="17.25" customHeight="1">
      <c r="A85" s="226" t="s">
        <v>14</v>
      </c>
      <c r="B85" s="226" t="s">
        <v>279</v>
      </c>
      <c r="C85" s="230">
        <v>39045</v>
      </c>
      <c r="D85" s="226" t="s">
        <v>67</v>
      </c>
      <c r="E85" s="226" t="s">
        <v>1593</v>
      </c>
      <c r="F85" s="206">
        <v>15</v>
      </c>
    </row>
    <row r="86" spans="1:6" s="226" customFormat="1" ht="17.25" customHeight="1">
      <c r="A86" s="226" t="s">
        <v>15</v>
      </c>
      <c r="B86" s="219" t="s">
        <v>794</v>
      </c>
      <c r="C86" s="219">
        <v>2006</v>
      </c>
      <c r="D86" s="226" t="s">
        <v>89</v>
      </c>
      <c r="E86" s="226" t="s">
        <v>1594</v>
      </c>
      <c r="F86" s="206">
        <v>14</v>
      </c>
    </row>
    <row r="87" spans="1:6" s="226" customFormat="1" ht="17.25" customHeight="1">
      <c r="A87" s="226" t="s">
        <v>16</v>
      </c>
      <c r="B87" s="213" t="s">
        <v>280</v>
      </c>
      <c r="C87" s="213" t="s">
        <v>1595</v>
      </c>
      <c r="D87" s="226" t="s">
        <v>97</v>
      </c>
      <c r="E87" s="226" t="s">
        <v>1596</v>
      </c>
      <c r="F87" s="206">
        <v>13</v>
      </c>
    </row>
    <row r="88" spans="1:6" s="226" customFormat="1" ht="17.25" customHeight="1">
      <c r="A88" s="226" t="s">
        <v>17</v>
      </c>
      <c r="B88" s="216" t="s">
        <v>1340</v>
      </c>
      <c r="C88" s="219">
        <v>2006</v>
      </c>
      <c r="D88" s="226" t="s">
        <v>89</v>
      </c>
      <c r="E88" s="226" t="s">
        <v>1597</v>
      </c>
      <c r="F88" s="206">
        <v>12</v>
      </c>
    </row>
    <row r="89" spans="1:7" s="226" customFormat="1" ht="17.25" customHeight="1">
      <c r="A89" s="226" t="s">
        <v>18</v>
      </c>
      <c r="B89" s="231" t="s">
        <v>1598</v>
      </c>
      <c r="C89" s="212">
        <v>2006</v>
      </c>
      <c r="D89" s="226" t="s">
        <v>33</v>
      </c>
      <c r="E89" s="226" t="s">
        <v>1599</v>
      </c>
      <c r="F89" s="206">
        <v>11</v>
      </c>
      <c r="G89" s="231"/>
    </row>
    <row r="90" spans="1:7" s="226" customFormat="1" ht="17.25" customHeight="1">
      <c r="A90" s="226" t="s">
        <v>19</v>
      </c>
      <c r="B90" s="216" t="s">
        <v>295</v>
      </c>
      <c r="C90" s="219">
        <v>2006</v>
      </c>
      <c r="D90" s="226" t="s">
        <v>89</v>
      </c>
      <c r="E90" s="226" t="s">
        <v>1600</v>
      </c>
      <c r="F90" s="206">
        <v>10</v>
      </c>
      <c r="G90" s="231"/>
    </row>
    <row r="91" spans="1:7" s="226" customFormat="1" ht="17.25" customHeight="1">
      <c r="A91" s="226" t="s">
        <v>20</v>
      </c>
      <c r="B91" s="227" t="s">
        <v>287</v>
      </c>
      <c r="C91" s="227">
        <v>2007</v>
      </c>
      <c r="D91" s="226" t="s">
        <v>69</v>
      </c>
      <c r="E91" s="226" t="s">
        <v>1601</v>
      </c>
      <c r="F91" s="206">
        <v>9</v>
      </c>
      <c r="G91" s="231"/>
    </row>
    <row r="92" spans="1:7" s="226" customFormat="1" ht="17.25" customHeight="1">
      <c r="A92" s="226" t="s">
        <v>21</v>
      </c>
      <c r="B92" s="227" t="s">
        <v>1602</v>
      </c>
      <c r="C92" s="227">
        <v>2006</v>
      </c>
      <c r="D92" s="227" t="s">
        <v>69</v>
      </c>
      <c r="E92" s="226" t="s">
        <v>1603</v>
      </c>
      <c r="F92" s="206">
        <v>8</v>
      </c>
      <c r="G92" s="231"/>
    </row>
    <row r="93" spans="1:7" s="226" customFormat="1" ht="17.25" customHeight="1">
      <c r="A93" s="226" t="s">
        <v>22</v>
      </c>
      <c r="B93" s="227" t="s">
        <v>895</v>
      </c>
      <c r="C93" s="230">
        <v>39041</v>
      </c>
      <c r="D93" s="227" t="s">
        <v>68</v>
      </c>
      <c r="E93" s="226" t="s">
        <v>1604</v>
      </c>
      <c r="F93" s="206">
        <v>7</v>
      </c>
      <c r="G93" s="231"/>
    </row>
    <row r="94" spans="1:6" s="226" customFormat="1" ht="17.25" customHeight="1">
      <c r="A94" s="226" t="s">
        <v>23</v>
      </c>
      <c r="B94" s="227" t="s">
        <v>284</v>
      </c>
      <c r="C94" s="230">
        <v>38861</v>
      </c>
      <c r="D94" s="227" t="s">
        <v>68</v>
      </c>
      <c r="E94" s="226" t="s">
        <v>1605</v>
      </c>
      <c r="F94" s="206">
        <v>6</v>
      </c>
    </row>
    <row r="95" spans="1:6" s="226" customFormat="1" ht="17.25" customHeight="1">
      <c r="A95" s="226" t="s">
        <v>24</v>
      </c>
      <c r="B95" s="212" t="s">
        <v>301</v>
      </c>
      <c r="C95" s="213" t="s">
        <v>1452</v>
      </c>
      <c r="D95" s="226" t="s">
        <v>97</v>
      </c>
      <c r="E95" s="226" t="s">
        <v>1606</v>
      </c>
      <c r="F95" s="206">
        <v>5</v>
      </c>
    </row>
    <row r="96" spans="1:6" s="226" customFormat="1" ht="17.25" customHeight="1">
      <c r="A96" s="226" t="s">
        <v>25</v>
      </c>
      <c r="B96" s="231" t="s">
        <v>255</v>
      </c>
      <c r="C96" s="212">
        <v>2006</v>
      </c>
      <c r="D96" s="226" t="s">
        <v>33</v>
      </c>
      <c r="E96" s="226" t="s">
        <v>1607</v>
      </c>
      <c r="F96" s="206">
        <v>4</v>
      </c>
    </row>
    <row r="97" spans="1:6" s="226" customFormat="1" ht="17.25" customHeight="1">
      <c r="A97" s="226" t="s">
        <v>26</v>
      </c>
      <c r="B97" s="231" t="s">
        <v>272</v>
      </c>
      <c r="C97" s="212">
        <v>2006</v>
      </c>
      <c r="D97" s="226" t="s">
        <v>33</v>
      </c>
      <c r="E97" s="226" t="s">
        <v>1608</v>
      </c>
      <c r="F97" s="206">
        <v>3</v>
      </c>
    </row>
    <row r="98" spans="1:6" s="226" customFormat="1" ht="17.25" customHeight="1">
      <c r="A98" s="226" t="s">
        <v>27</v>
      </c>
      <c r="B98" s="226" t="s">
        <v>297</v>
      </c>
      <c r="C98" s="230">
        <v>38817</v>
      </c>
      <c r="D98" s="226" t="s">
        <v>67</v>
      </c>
      <c r="E98" s="226" t="s">
        <v>1609</v>
      </c>
      <c r="F98" s="206">
        <v>2</v>
      </c>
    </row>
    <row r="99" spans="1:6" s="226" customFormat="1" ht="17.25" customHeight="1">
      <c r="A99" s="226" t="s">
        <v>28</v>
      </c>
      <c r="B99" s="227" t="s">
        <v>282</v>
      </c>
      <c r="C99" s="227">
        <v>2007</v>
      </c>
      <c r="D99" s="226" t="s">
        <v>69</v>
      </c>
      <c r="E99" s="226" t="s">
        <v>1610</v>
      </c>
      <c r="F99" s="206">
        <v>1</v>
      </c>
    </row>
    <row r="100" spans="1:6" s="226" customFormat="1" ht="17.25" customHeight="1">
      <c r="A100" s="226" t="s">
        <v>29</v>
      </c>
      <c r="B100" s="227" t="s">
        <v>961</v>
      </c>
      <c r="C100" s="227">
        <v>2007</v>
      </c>
      <c r="D100" s="226" t="s">
        <v>69</v>
      </c>
      <c r="E100" s="226" t="s">
        <v>1611</v>
      </c>
      <c r="F100" s="227"/>
    </row>
    <row r="101" spans="1:6" s="226" customFormat="1" ht="17.25" customHeight="1">
      <c r="A101" s="226" t="s">
        <v>30</v>
      </c>
      <c r="B101" s="232" t="s">
        <v>932</v>
      </c>
      <c r="C101" s="233">
        <v>2007</v>
      </c>
      <c r="D101" s="232" t="s">
        <v>34</v>
      </c>
      <c r="E101" s="226" t="s">
        <v>1612</v>
      </c>
      <c r="F101" s="227"/>
    </row>
    <row r="102" spans="1:6" s="226" customFormat="1" ht="17.25" customHeight="1">
      <c r="A102" s="226" t="s">
        <v>32</v>
      </c>
      <c r="B102" s="212" t="s">
        <v>276</v>
      </c>
      <c r="C102" s="209">
        <v>39325</v>
      </c>
      <c r="D102" s="226" t="s">
        <v>97</v>
      </c>
      <c r="E102" s="226" t="s">
        <v>1529</v>
      </c>
      <c r="F102" s="227"/>
    </row>
    <row r="103" spans="1:6" s="226" customFormat="1" ht="17.25" customHeight="1">
      <c r="A103" s="226" t="s">
        <v>36</v>
      </c>
      <c r="B103" s="227" t="s">
        <v>1613</v>
      </c>
      <c r="C103" s="227">
        <v>2006</v>
      </c>
      <c r="D103" s="227" t="s">
        <v>69</v>
      </c>
      <c r="E103" s="226" t="s">
        <v>1614</v>
      </c>
      <c r="F103" s="227"/>
    </row>
    <row r="104" spans="1:6" s="226" customFormat="1" ht="17.25" customHeight="1">
      <c r="A104" s="226" t="s">
        <v>38</v>
      </c>
      <c r="B104" s="219" t="s">
        <v>311</v>
      </c>
      <c r="C104" s="219">
        <v>2007</v>
      </c>
      <c r="D104" s="226" t="s">
        <v>89</v>
      </c>
      <c r="E104" s="226" t="s">
        <v>1615</v>
      </c>
      <c r="F104" s="227"/>
    </row>
    <row r="105" spans="1:6" s="226" customFormat="1" ht="17.25" customHeight="1">
      <c r="A105" s="226" t="s">
        <v>39</v>
      </c>
      <c r="B105" s="216" t="s">
        <v>305</v>
      </c>
      <c r="C105" s="209">
        <v>38913</v>
      </c>
      <c r="D105" s="226" t="s">
        <v>97</v>
      </c>
      <c r="E105" s="226" t="s">
        <v>1616</v>
      </c>
      <c r="F105" s="227"/>
    </row>
    <row r="106" spans="1:6" s="226" customFormat="1" ht="17.25" customHeight="1">
      <c r="A106" s="226" t="s">
        <v>40</v>
      </c>
      <c r="B106" s="212" t="s">
        <v>294</v>
      </c>
      <c r="C106" s="213" t="s">
        <v>1617</v>
      </c>
      <c r="D106" s="226" t="s">
        <v>97</v>
      </c>
      <c r="E106" s="226" t="s">
        <v>1618</v>
      </c>
      <c r="F106" s="227"/>
    </row>
    <row r="107" spans="1:6" s="226" customFormat="1" ht="17.25" customHeight="1">
      <c r="A107" s="226" t="s">
        <v>174</v>
      </c>
      <c r="B107" s="227" t="s">
        <v>254</v>
      </c>
      <c r="C107" s="230">
        <v>38775</v>
      </c>
      <c r="D107" s="227" t="s">
        <v>68</v>
      </c>
      <c r="E107" s="226" t="s">
        <v>1619</v>
      </c>
      <c r="F107" s="227"/>
    </row>
    <row r="108" spans="1:6" s="226" customFormat="1" ht="17.25" customHeight="1">
      <c r="A108" s="226" t="s">
        <v>177</v>
      </c>
      <c r="B108" s="219" t="s">
        <v>292</v>
      </c>
      <c r="C108" s="219">
        <v>2007</v>
      </c>
      <c r="D108" s="226" t="s">
        <v>89</v>
      </c>
      <c r="E108" s="226" t="s">
        <v>1620</v>
      </c>
      <c r="F108" s="227"/>
    </row>
    <row r="109" spans="1:6" s="226" customFormat="1" ht="17.25" customHeight="1">
      <c r="A109" s="226" t="s">
        <v>180</v>
      </c>
      <c r="B109" s="227" t="s">
        <v>289</v>
      </c>
      <c r="C109" s="227">
        <v>2006</v>
      </c>
      <c r="D109" s="227" t="s">
        <v>69</v>
      </c>
      <c r="E109" s="226" t="s">
        <v>1621</v>
      </c>
      <c r="F109" s="227"/>
    </row>
    <row r="110" spans="1:6" s="226" customFormat="1" ht="17.25" customHeight="1">
      <c r="A110" s="226" t="s">
        <v>183</v>
      </c>
      <c r="B110" s="227" t="s">
        <v>957</v>
      </c>
      <c r="C110" s="227">
        <v>2007</v>
      </c>
      <c r="D110" s="226" t="s">
        <v>69</v>
      </c>
      <c r="E110" s="226" t="s">
        <v>1622</v>
      </c>
      <c r="F110" s="227"/>
    </row>
    <row r="111" spans="1:6" s="226" customFormat="1" ht="17.25" customHeight="1">
      <c r="A111" s="226" t="s">
        <v>185</v>
      </c>
      <c r="B111" s="232" t="s">
        <v>1312</v>
      </c>
      <c r="C111" s="233">
        <v>2006</v>
      </c>
      <c r="D111" s="232" t="s">
        <v>34</v>
      </c>
      <c r="E111" s="226" t="s">
        <v>1544</v>
      </c>
      <c r="F111" s="227"/>
    </row>
    <row r="112" spans="1:6" s="226" customFormat="1" ht="17.25" customHeight="1">
      <c r="A112" s="226" t="s">
        <v>187</v>
      </c>
      <c r="B112" s="227" t="s">
        <v>1623</v>
      </c>
      <c r="C112" s="227">
        <v>2007</v>
      </c>
      <c r="D112" s="226" t="s">
        <v>69</v>
      </c>
      <c r="E112" s="226" t="s">
        <v>1624</v>
      </c>
      <c r="F112" s="227"/>
    </row>
    <row r="113" spans="1:6" s="226" customFormat="1" ht="17.25" customHeight="1">
      <c r="A113" s="226" t="s">
        <v>190</v>
      </c>
      <c r="B113" s="219" t="s">
        <v>907</v>
      </c>
      <c r="C113" s="219">
        <v>2006</v>
      </c>
      <c r="D113" s="226" t="s">
        <v>89</v>
      </c>
      <c r="E113" s="226" t="s">
        <v>1625</v>
      </c>
      <c r="F113" s="227"/>
    </row>
    <row r="114" spans="1:6" s="226" customFormat="1" ht="17.25" customHeight="1">
      <c r="A114" s="226" t="s">
        <v>192</v>
      </c>
      <c r="B114" s="227" t="s">
        <v>315</v>
      </c>
      <c r="C114" s="227">
        <v>2007</v>
      </c>
      <c r="D114" s="227" t="s">
        <v>69</v>
      </c>
      <c r="E114" s="226" t="s">
        <v>1626</v>
      </c>
      <c r="F114" s="227"/>
    </row>
    <row r="115" spans="1:6" s="226" customFormat="1" ht="17.25" customHeight="1">
      <c r="A115" s="226" t="s">
        <v>194</v>
      </c>
      <c r="B115" s="227" t="s">
        <v>303</v>
      </c>
      <c r="C115" s="227">
        <v>2007</v>
      </c>
      <c r="D115" s="226" t="s">
        <v>69</v>
      </c>
      <c r="E115" s="226" t="s">
        <v>1627</v>
      </c>
      <c r="F115" s="227"/>
    </row>
    <row r="116" spans="1:6" s="226" customFormat="1" ht="17.25" customHeight="1">
      <c r="A116" s="226" t="s">
        <v>197</v>
      </c>
      <c r="B116" s="212" t="s">
        <v>324</v>
      </c>
      <c r="C116" s="213" t="s">
        <v>1628</v>
      </c>
      <c r="D116" s="226" t="s">
        <v>97</v>
      </c>
      <c r="E116" s="226" t="s">
        <v>1629</v>
      </c>
      <c r="F116" s="227"/>
    </row>
    <row r="117" spans="1:6" s="226" customFormat="1" ht="17.25" customHeight="1">
      <c r="A117" s="226" t="s">
        <v>199</v>
      </c>
      <c r="B117" s="227" t="s">
        <v>1630</v>
      </c>
      <c r="C117" s="227">
        <v>2007</v>
      </c>
      <c r="D117" s="227" t="s">
        <v>69</v>
      </c>
      <c r="E117" s="226" t="s">
        <v>1631</v>
      </c>
      <c r="F117" s="227"/>
    </row>
    <row r="118" spans="1:6" s="142" customFormat="1" ht="14.25">
      <c r="A118" s="145"/>
      <c r="B118" s="1"/>
      <c r="C118" s="1"/>
      <c r="D118" s="1"/>
      <c r="E118" s="144"/>
      <c r="F118" s="144"/>
    </row>
    <row r="119" spans="1:6" s="142" customFormat="1" ht="14.25">
      <c r="A119" s="145"/>
      <c r="B119" s="1"/>
      <c r="C119" s="1"/>
      <c r="D119" s="1"/>
      <c r="E119" s="144"/>
      <c r="F119" s="144"/>
    </row>
    <row r="120" spans="1:6" s="142" customFormat="1" ht="14.25">
      <c r="A120" s="145"/>
      <c r="B120" s="166"/>
      <c r="C120" s="1"/>
      <c r="D120" s="166"/>
      <c r="E120" s="144"/>
      <c r="F120" s="144"/>
    </row>
    <row r="121" spans="1:6" s="142" customFormat="1" ht="14.25">
      <c r="A121" s="145"/>
      <c r="B121" s="166"/>
      <c r="C121" s="1"/>
      <c r="D121" s="166"/>
      <c r="E121" s="144"/>
      <c r="F121" s="144"/>
    </row>
    <row r="122" spans="1:6" s="142" customFormat="1" ht="14.25">
      <c r="A122" s="145"/>
      <c r="B122" s="1"/>
      <c r="C122" s="1"/>
      <c r="D122" s="1"/>
      <c r="E122" s="144"/>
      <c r="F122" s="144"/>
    </row>
    <row r="123" spans="1:6" s="142" customFormat="1" ht="14.25">
      <c r="A123" s="145"/>
      <c r="B123" s="167"/>
      <c r="C123" s="167"/>
      <c r="D123" s="1"/>
      <c r="E123" s="144"/>
      <c r="F123" s="144"/>
    </row>
    <row r="124" spans="1:6" s="142" customFormat="1" ht="14.25">
      <c r="A124" s="145"/>
      <c r="B124" s="1"/>
      <c r="C124" s="1"/>
      <c r="D124" s="1"/>
      <c r="E124" s="144"/>
      <c r="F124" s="144"/>
    </row>
    <row r="125" spans="1:6" s="142" customFormat="1" ht="14.25">
      <c r="A125" s="145"/>
      <c r="B125" s="166"/>
      <c r="C125" s="1"/>
      <c r="D125" s="166"/>
      <c r="E125" s="144"/>
      <c r="F125" s="144"/>
    </row>
    <row r="126" spans="1:6" s="142" customFormat="1" ht="14.25">
      <c r="A126" s="145"/>
      <c r="B126" s="167"/>
      <c r="C126" s="167"/>
      <c r="D126" s="1"/>
      <c r="E126" s="144"/>
      <c r="F126" s="144"/>
    </row>
    <row r="127" spans="1:6" s="142" customFormat="1" ht="14.25">
      <c r="A127" s="145"/>
      <c r="B127" s="1"/>
      <c r="C127" s="1"/>
      <c r="D127" s="1"/>
      <c r="E127" s="144"/>
      <c r="F127" s="144"/>
    </row>
    <row r="128" spans="1:6" s="142" customFormat="1" ht="14.25">
      <c r="A128" s="145"/>
      <c r="B128" s="166"/>
      <c r="C128" s="1"/>
      <c r="D128" s="166"/>
      <c r="E128" s="144"/>
      <c r="F128" s="144"/>
    </row>
    <row r="129" spans="1:6" s="142" customFormat="1" ht="14.25">
      <c r="A129" s="145"/>
      <c r="B129" s="1"/>
      <c r="C129" s="1"/>
      <c r="D129" s="1"/>
      <c r="E129" s="144"/>
      <c r="F129" s="144"/>
    </row>
    <row r="130" spans="1:6" s="142" customFormat="1" ht="14.25">
      <c r="A130" s="145"/>
      <c r="B130" s="1"/>
      <c r="C130" s="1"/>
      <c r="D130" s="1"/>
      <c r="E130" s="144"/>
      <c r="F130" s="144"/>
    </row>
    <row r="131" spans="1:6" s="142" customFormat="1" ht="14.25">
      <c r="A131" s="145"/>
      <c r="B131" s="166"/>
      <c r="C131" s="1"/>
      <c r="D131" s="166"/>
      <c r="E131" s="144"/>
      <c r="F131" s="144"/>
    </row>
    <row r="132" spans="1:6" s="142" customFormat="1" ht="14.25">
      <c r="A132" s="145"/>
      <c r="B132" s="1"/>
      <c r="C132" s="1"/>
      <c r="D132" s="1"/>
      <c r="E132" s="144"/>
      <c r="F132" s="144"/>
    </row>
    <row r="133" spans="1:6" s="142" customFormat="1" ht="14.25">
      <c r="A133" s="145"/>
      <c r="B133" s="1"/>
      <c r="C133" s="1"/>
      <c r="D133" s="1"/>
      <c r="E133" s="144"/>
      <c r="F133" s="144"/>
    </row>
    <row r="134" spans="1:6" s="142" customFormat="1" ht="15">
      <c r="A134" s="141"/>
      <c r="C134" s="143"/>
      <c r="E134" s="144"/>
      <c r="F134" s="144"/>
    </row>
    <row r="135" spans="1:6" s="142" customFormat="1" ht="14.25">
      <c r="A135" s="145"/>
      <c r="B135" s="146"/>
      <c r="C135" s="147"/>
      <c r="D135" s="7"/>
      <c r="E135" s="144"/>
      <c r="F135" s="144"/>
    </row>
    <row r="136" spans="1:6" s="142" customFormat="1" ht="14.25">
      <c r="A136" s="145"/>
      <c r="B136" s="151"/>
      <c r="C136" s="151"/>
      <c r="D136" s="151"/>
      <c r="E136" s="144"/>
      <c r="F136" s="144"/>
    </row>
    <row r="137" spans="1:6" s="142" customFormat="1" ht="14.25">
      <c r="A137" s="145"/>
      <c r="B137" s="153"/>
      <c r="C137" s="156"/>
      <c r="D137" s="149"/>
      <c r="E137" s="144"/>
      <c r="F137" s="144"/>
    </row>
    <row r="138" spans="1:6" s="142" customFormat="1" ht="14.25">
      <c r="A138" s="145"/>
      <c r="B138" s="151"/>
      <c r="C138" s="151"/>
      <c r="D138" s="151"/>
      <c r="E138" s="144"/>
      <c r="F138" s="144"/>
    </row>
    <row r="139" spans="1:6" s="142" customFormat="1" ht="14.25">
      <c r="A139" s="145"/>
      <c r="B139" s="153"/>
      <c r="C139" s="154"/>
      <c r="D139" s="7"/>
      <c r="E139" s="144"/>
      <c r="F139" s="144"/>
    </row>
    <row r="140" spans="1:6" s="142" customFormat="1" ht="14.25">
      <c r="A140" s="145"/>
      <c r="B140" s="151"/>
      <c r="C140" s="149"/>
      <c r="D140" s="152"/>
      <c r="E140" s="144"/>
      <c r="F140" s="144"/>
    </row>
    <row r="141" spans="1:6" s="142" customFormat="1" ht="14.25">
      <c r="A141" s="145"/>
      <c r="B141" s="153"/>
      <c r="C141" s="154"/>
      <c r="D141" s="7"/>
      <c r="E141" s="144"/>
      <c r="F141" s="144"/>
    </row>
    <row r="142" spans="1:6" s="142" customFormat="1" ht="14.25">
      <c r="A142" s="145"/>
      <c r="B142" s="157"/>
      <c r="C142" s="158"/>
      <c r="D142" s="7"/>
      <c r="E142" s="144"/>
      <c r="F142" s="144"/>
    </row>
    <row r="143" spans="1:6" s="142" customFormat="1" ht="14.25">
      <c r="A143" s="145"/>
      <c r="B143" s="7"/>
      <c r="C143" s="149"/>
      <c r="D143" s="7"/>
      <c r="E143" s="144"/>
      <c r="F143" s="144"/>
    </row>
    <row r="144" spans="1:6" s="142" customFormat="1" ht="14.25">
      <c r="A144" s="145"/>
      <c r="B144" s="162"/>
      <c r="C144" s="149"/>
      <c r="D144" s="152"/>
      <c r="E144" s="144"/>
      <c r="F144" s="144"/>
    </row>
    <row r="145" spans="1:6" s="142" customFormat="1" ht="14.25">
      <c r="A145" s="145"/>
      <c r="B145" s="148"/>
      <c r="C145" s="147"/>
      <c r="D145" s="7"/>
      <c r="E145" s="144"/>
      <c r="F145" s="144"/>
    </row>
    <row r="146" spans="1:6" s="142" customFormat="1" ht="14.25">
      <c r="A146" s="145"/>
      <c r="B146" s="150"/>
      <c r="C146" s="159"/>
      <c r="D146" s="7"/>
      <c r="E146" s="144"/>
      <c r="F146" s="144"/>
    </row>
    <row r="147" spans="1:6" s="142" customFormat="1" ht="14.25">
      <c r="A147" s="145"/>
      <c r="B147" s="150"/>
      <c r="C147" s="150"/>
      <c r="D147" s="163"/>
      <c r="E147" s="144"/>
      <c r="F147" s="144"/>
    </row>
    <row r="148" spans="1:6" s="142" customFormat="1" ht="14.25">
      <c r="A148" s="145"/>
      <c r="B148" s="150"/>
      <c r="C148" s="150"/>
      <c r="D148" s="163"/>
      <c r="E148" s="144"/>
      <c r="F148" s="144"/>
    </row>
    <row r="149" spans="1:6" s="142" customFormat="1" ht="14.25">
      <c r="A149" s="145"/>
      <c r="B149" s="7"/>
      <c r="C149" s="149"/>
      <c r="D149" s="152"/>
      <c r="E149" s="144"/>
      <c r="F149" s="144"/>
    </row>
    <row r="150" spans="1:6" s="142" customFormat="1" ht="14.25">
      <c r="A150" s="145"/>
      <c r="B150" s="153"/>
      <c r="C150" s="156"/>
      <c r="D150" s="7"/>
      <c r="E150" s="144"/>
      <c r="F150" s="144"/>
    </row>
    <row r="151" spans="1:6" s="142" customFormat="1" ht="14.25">
      <c r="A151" s="145"/>
      <c r="B151" s="152"/>
      <c r="C151" s="147"/>
      <c r="D151" s="152"/>
      <c r="E151" s="144"/>
      <c r="F151" s="144"/>
    </row>
    <row r="152" spans="1:6" s="142" customFormat="1" ht="14.25">
      <c r="A152" s="145"/>
      <c r="B152" s="150"/>
      <c r="C152" s="153"/>
      <c r="D152" s="7"/>
      <c r="E152" s="144"/>
      <c r="F152" s="144"/>
    </row>
    <row r="153" spans="1:6" s="142" customFormat="1" ht="14.25">
      <c r="A153" s="145"/>
      <c r="B153" s="151"/>
      <c r="C153" s="151"/>
      <c r="D153" s="151"/>
      <c r="E153" s="144"/>
      <c r="F153" s="144"/>
    </row>
    <row r="154" spans="1:6" s="142" customFormat="1" ht="14.25">
      <c r="A154" s="145"/>
      <c r="B154" s="162"/>
      <c r="C154" s="149"/>
      <c r="D154" s="152"/>
      <c r="E154" s="144"/>
      <c r="F154" s="144"/>
    </row>
    <row r="155" spans="1:6" s="142" customFormat="1" ht="14.25">
      <c r="A155" s="145"/>
      <c r="B155" s="150"/>
      <c r="C155" s="150"/>
      <c r="D155" s="7"/>
      <c r="E155" s="144"/>
      <c r="F155" s="144"/>
    </row>
    <row r="156" spans="1:6" s="142" customFormat="1" ht="14.25">
      <c r="A156" s="145"/>
      <c r="B156" s="160"/>
      <c r="C156" s="161"/>
      <c r="D156" s="152"/>
      <c r="E156" s="144"/>
      <c r="F156" s="144"/>
    </row>
    <row r="157" spans="1:6" s="142" customFormat="1" ht="14.25">
      <c r="A157" s="145"/>
      <c r="B157" s="153"/>
      <c r="C157" s="154"/>
      <c r="D157" s="152"/>
      <c r="E157" s="144"/>
      <c r="F157" s="144"/>
    </row>
    <row r="158" spans="1:6" s="142" customFormat="1" ht="14.25">
      <c r="A158" s="145"/>
      <c r="B158" s="151"/>
      <c r="C158" s="151"/>
      <c r="D158" s="151"/>
      <c r="E158" s="144"/>
      <c r="F158" s="144"/>
    </row>
    <row r="159" spans="1:6" s="142" customFormat="1" ht="14.25">
      <c r="A159" s="145"/>
      <c r="B159" s="146"/>
      <c r="C159" s="146"/>
      <c r="D159" s="152"/>
      <c r="E159" s="144"/>
      <c r="F159" s="144"/>
    </row>
    <row r="160" spans="1:6" s="142" customFormat="1" ht="14.25">
      <c r="A160" s="145"/>
      <c r="B160" s="160"/>
      <c r="C160" s="168"/>
      <c r="D160" s="152"/>
      <c r="E160" s="144"/>
      <c r="F160" s="144"/>
    </row>
    <row r="161" spans="1:6" s="142" customFormat="1" ht="14.25">
      <c r="A161" s="145"/>
      <c r="B161" s="151"/>
      <c r="C161" s="165"/>
      <c r="D161" s="151"/>
      <c r="E161" s="144"/>
      <c r="F161" s="144"/>
    </row>
    <row r="162" spans="1:6" s="142" customFormat="1" ht="14.25">
      <c r="A162" s="145"/>
      <c r="B162" s="152"/>
      <c r="C162" s="147"/>
      <c r="D162" s="152"/>
      <c r="E162" s="144"/>
      <c r="F162" s="144"/>
    </row>
    <row r="163" spans="1:6" s="142" customFormat="1" ht="14.25">
      <c r="A163" s="145"/>
      <c r="B163" s="160"/>
      <c r="C163" s="161"/>
      <c r="D163" s="152"/>
      <c r="E163" s="144"/>
      <c r="F163" s="144"/>
    </row>
    <row r="164" spans="1:6" s="142" customFormat="1" ht="14.25">
      <c r="A164" s="145"/>
      <c r="B164" s="162"/>
      <c r="C164" s="149"/>
      <c r="D164" s="7"/>
      <c r="E164" s="144"/>
      <c r="F164" s="144"/>
    </row>
    <row r="165" spans="1:6" s="142" customFormat="1" ht="14.25">
      <c r="A165" s="145"/>
      <c r="B165" s="146"/>
      <c r="C165" s="147"/>
      <c r="D165" s="7"/>
      <c r="E165" s="144"/>
      <c r="F165" s="144"/>
    </row>
    <row r="166" spans="1:6" s="142" customFormat="1" ht="14.25">
      <c r="A166" s="145"/>
      <c r="B166" s="146"/>
      <c r="C166" s="149"/>
      <c r="D166" s="7"/>
      <c r="E166" s="144"/>
      <c r="F166" s="144"/>
    </row>
    <row r="167" spans="1:6" s="142" customFormat="1" ht="14.25">
      <c r="A167" s="145"/>
      <c r="B167" s="162"/>
      <c r="C167" s="149"/>
      <c r="D167" s="152"/>
      <c r="E167" s="144"/>
      <c r="F167" s="144"/>
    </row>
    <row r="168" spans="1:6" s="142" customFormat="1" ht="14.25">
      <c r="A168" s="145"/>
      <c r="B168" s="160"/>
      <c r="C168" s="168"/>
      <c r="D168" s="152"/>
      <c r="E168" s="144"/>
      <c r="F168" s="144"/>
    </row>
    <row r="169" spans="1:6" s="142" customFormat="1" ht="14.25">
      <c r="A169" s="145"/>
      <c r="B169" s="153"/>
      <c r="C169" s="149"/>
      <c r="D169" s="7"/>
      <c r="E169" s="144"/>
      <c r="F169" s="144"/>
    </row>
    <row r="170" spans="1:6" s="142" customFormat="1" ht="14.25">
      <c r="A170" s="145"/>
      <c r="B170" s="151"/>
      <c r="C170" s="151"/>
      <c r="D170" s="151"/>
      <c r="E170" s="144"/>
      <c r="F170" s="144"/>
    </row>
    <row r="171" spans="1:6" s="142" customFormat="1" ht="14.25">
      <c r="A171" s="145"/>
      <c r="B171" s="146"/>
      <c r="C171" s="146"/>
      <c r="D171" s="152"/>
      <c r="E171" s="144"/>
      <c r="F171" s="144"/>
    </row>
    <row r="172" spans="1:6" s="142" customFormat="1" ht="14.25">
      <c r="A172" s="145"/>
      <c r="B172" s="146"/>
      <c r="C172" s="146"/>
      <c r="D172" s="152"/>
      <c r="E172" s="144"/>
      <c r="F172" s="144"/>
    </row>
    <row r="173" spans="1:6" s="142" customFormat="1" ht="14.25">
      <c r="A173" s="145"/>
      <c r="B173" s="151"/>
      <c r="C173" s="151"/>
      <c r="D173" s="151"/>
      <c r="E173" s="144"/>
      <c r="F173" s="144"/>
    </row>
    <row r="174" spans="1:6" s="142" customFormat="1" ht="14.25">
      <c r="A174" s="145"/>
      <c r="B174" s="148"/>
      <c r="C174" s="148"/>
      <c r="D174" s="7"/>
      <c r="E174" s="144"/>
      <c r="F174" s="144"/>
    </row>
    <row r="175" spans="1:6" s="142" customFormat="1" ht="14.25">
      <c r="A175" s="145"/>
      <c r="B175" s="153"/>
      <c r="C175" s="156"/>
      <c r="D175" s="7"/>
      <c r="E175" s="144"/>
      <c r="F175" s="144"/>
    </row>
    <row r="176" spans="1:6" s="142" customFormat="1" ht="14.25">
      <c r="A176" s="145"/>
      <c r="B176" s="148"/>
      <c r="C176" s="148"/>
      <c r="D176" s="7"/>
      <c r="E176" s="144"/>
      <c r="F176" s="144"/>
    </row>
    <row r="177" spans="1:6" s="142" customFormat="1" ht="14.25">
      <c r="A177" s="145"/>
      <c r="B177" s="162"/>
      <c r="C177" s="149"/>
      <c r="D177" s="152"/>
      <c r="E177" s="144"/>
      <c r="F177" s="144"/>
    </row>
    <row r="178" spans="1:6" s="142" customFormat="1" ht="15">
      <c r="A178" s="141"/>
      <c r="B178" s="153"/>
      <c r="C178" s="153"/>
      <c r="D178" s="153"/>
      <c r="E178" s="144"/>
      <c r="F178" s="144"/>
    </row>
    <row r="179" spans="1:6" s="142" customFormat="1" ht="14.25">
      <c r="A179" s="145"/>
      <c r="B179" s="146"/>
      <c r="C179" s="146"/>
      <c r="D179" s="146"/>
      <c r="E179" s="144"/>
      <c r="F179" s="144"/>
    </row>
    <row r="180" spans="1:6" s="142" customFormat="1" ht="14.25">
      <c r="A180" s="145"/>
      <c r="B180" s="149"/>
      <c r="C180" s="149"/>
      <c r="D180" s="149"/>
      <c r="E180" s="144"/>
      <c r="F180" s="144"/>
    </row>
    <row r="181" spans="1:6" s="142" customFormat="1" ht="14.25">
      <c r="A181" s="145"/>
      <c r="B181" s="149"/>
      <c r="C181" s="149"/>
      <c r="D181" s="149"/>
      <c r="E181" s="144"/>
      <c r="F181" s="144"/>
    </row>
    <row r="182" spans="1:6" s="142" customFormat="1" ht="14.25">
      <c r="A182" s="145"/>
      <c r="B182" s="146"/>
      <c r="C182" s="147"/>
      <c r="D182" s="7"/>
      <c r="E182" s="144"/>
      <c r="F182" s="144"/>
    </row>
    <row r="183" spans="1:6" s="142" customFormat="1" ht="14.25">
      <c r="A183" s="145"/>
      <c r="C183" s="169"/>
      <c r="E183" s="144"/>
      <c r="F183" s="144"/>
    </row>
    <row r="184" spans="1:6" s="142" customFormat="1" ht="14.25">
      <c r="A184" s="145"/>
      <c r="B184" s="151"/>
      <c r="C184" s="165"/>
      <c r="D184" s="151"/>
      <c r="E184" s="144"/>
      <c r="F184" s="144"/>
    </row>
    <row r="185" spans="1:6" s="142" customFormat="1" ht="14.25">
      <c r="A185" s="145"/>
      <c r="B185" s="148"/>
      <c r="C185" s="147"/>
      <c r="D185" s="7"/>
      <c r="E185" s="144"/>
      <c r="F185" s="144"/>
    </row>
    <row r="186" spans="1:6" s="142" customFormat="1" ht="14.25">
      <c r="A186" s="145"/>
      <c r="B186" s="155"/>
      <c r="C186" s="156"/>
      <c r="D186" s="7"/>
      <c r="E186" s="144"/>
      <c r="F186" s="144"/>
    </row>
    <row r="187" spans="1:6" s="142" customFormat="1" ht="14.25">
      <c r="A187" s="145"/>
      <c r="B187" s="151"/>
      <c r="C187" s="151"/>
      <c r="D187" s="151"/>
      <c r="E187" s="144"/>
      <c r="F187" s="144"/>
    </row>
    <row r="188" spans="1:6" s="142" customFormat="1" ht="14.25">
      <c r="A188" s="145"/>
      <c r="B188" s="160"/>
      <c r="C188" s="161"/>
      <c r="D188" s="152"/>
      <c r="E188" s="144"/>
      <c r="F188" s="144"/>
    </row>
    <row r="189" spans="1:6" s="142" customFormat="1" ht="14.25">
      <c r="A189" s="145"/>
      <c r="B189" s="170"/>
      <c r="C189" s="146"/>
      <c r="D189" s="146"/>
      <c r="E189" s="144"/>
      <c r="F189" s="144"/>
    </row>
    <row r="190" spans="1:6" s="142" customFormat="1" ht="14.25">
      <c r="A190" s="145"/>
      <c r="B190" s="153"/>
      <c r="C190" s="154"/>
      <c r="D190" s="146"/>
      <c r="E190" s="144"/>
      <c r="F190" s="144"/>
    </row>
    <row r="191" spans="1:6" s="142" customFormat="1" ht="14.25">
      <c r="A191" s="145"/>
      <c r="B191" s="149"/>
      <c r="C191" s="149"/>
      <c r="D191" s="149"/>
      <c r="E191" s="144"/>
      <c r="F191" s="144"/>
    </row>
    <row r="192" spans="1:6" s="142" customFormat="1" ht="14.25">
      <c r="A192" s="145"/>
      <c r="B192" s="146"/>
      <c r="C192" s="147"/>
      <c r="D192" s="152"/>
      <c r="E192" s="144"/>
      <c r="F192" s="144"/>
    </row>
    <row r="193" spans="1:6" s="142" customFormat="1" ht="14.25">
      <c r="A193" s="145"/>
      <c r="B193" s="160"/>
      <c r="C193" s="168"/>
      <c r="D193" s="148"/>
      <c r="E193" s="144"/>
      <c r="F193" s="144"/>
    </row>
    <row r="194" spans="1:6" s="142" customFormat="1" ht="14.25">
      <c r="A194" s="145"/>
      <c r="B194" s="151"/>
      <c r="C194" s="151"/>
      <c r="D194" s="151"/>
      <c r="E194" s="144"/>
      <c r="F194" s="144"/>
    </row>
    <row r="195" spans="1:6" s="142" customFormat="1" ht="14.25">
      <c r="A195" s="145"/>
      <c r="B195" s="160"/>
      <c r="C195" s="161"/>
      <c r="D195" s="152"/>
      <c r="E195" s="144"/>
      <c r="F195" s="144"/>
    </row>
    <row r="196" spans="1:6" s="142" customFormat="1" ht="14.25">
      <c r="A196" s="145"/>
      <c r="B196" s="151"/>
      <c r="C196" s="151"/>
      <c r="D196" s="151"/>
      <c r="E196" s="144"/>
      <c r="F196" s="144"/>
    </row>
    <row r="197" spans="1:6" s="142" customFormat="1" ht="14.25">
      <c r="A197" s="145"/>
      <c r="B197" s="153"/>
      <c r="C197" s="156"/>
      <c r="D197" s="7"/>
      <c r="E197" s="144"/>
      <c r="F197" s="144"/>
    </row>
    <row r="198" spans="1:6" s="142" customFormat="1" ht="14.25">
      <c r="A198" s="145"/>
      <c r="B198" s="149"/>
      <c r="C198" s="149"/>
      <c r="D198" s="149"/>
      <c r="E198" s="144"/>
      <c r="F198" s="144"/>
    </row>
    <row r="199" spans="1:6" s="142" customFormat="1" ht="14.25">
      <c r="A199" s="145"/>
      <c r="B199" s="153"/>
      <c r="C199" s="156"/>
      <c r="D199" s="7"/>
      <c r="E199" s="144"/>
      <c r="F199" s="144"/>
    </row>
    <row r="200" spans="1:6" s="142" customFormat="1" ht="14.25">
      <c r="A200" s="145"/>
      <c r="B200" s="150"/>
      <c r="C200" s="159"/>
      <c r="D200" s="7"/>
      <c r="E200" s="144"/>
      <c r="F200" s="144"/>
    </row>
    <row r="201" spans="1:6" s="142" customFormat="1" ht="14.25">
      <c r="A201" s="145"/>
      <c r="B201" s="149"/>
      <c r="C201" s="149"/>
      <c r="D201" s="148"/>
      <c r="E201" s="144"/>
      <c r="F201" s="144"/>
    </row>
    <row r="202" spans="1:6" s="142" customFormat="1" ht="14.25">
      <c r="A202" s="145"/>
      <c r="B202" s="151"/>
      <c r="C202" s="149"/>
      <c r="D202" s="7"/>
      <c r="E202" s="144"/>
      <c r="F202" s="144"/>
    </row>
    <row r="203" spans="1:6" s="142" customFormat="1" ht="14.25">
      <c r="A203" s="145"/>
      <c r="B203" s="153"/>
      <c r="C203" s="154"/>
      <c r="D203" s="7"/>
      <c r="E203" s="144"/>
      <c r="F203" s="144"/>
    </row>
    <row r="204" spans="1:6" s="142" customFormat="1" ht="14.25">
      <c r="A204" s="145"/>
      <c r="B204" s="160"/>
      <c r="C204" s="161"/>
      <c r="D204" s="152"/>
      <c r="E204" s="144"/>
      <c r="F204" s="144"/>
    </row>
    <row r="205" spans="1:6" s="142" customFormat="1" ht="14.25">
      <c r="A205" s="145"/>
      <c r="B205" s="7"/>
      <c r="C205" s="149"/>
      <c r="D205" s="152"/>
      <c r="E205" s="144"/>
      <c r="F205" s="144"/>
    </row>
    <row r="206" spans="1:6" s="142" customFormat="1" ht="14.25">
      <c r="A206" s="145"/>
      <c r="B206" s="151"/>
      <c r="C206" s="151"/>
      <c r="D206" s="151"/>
      <c r="E206" s="144"/>
      <c r="F206" s="144"/>
    </row>
    <row r="207" spans="1:6" s="142" customFormat="1" ht="14.25">
      <c r="A207" s="145"/>
      <c r="B207" s="155"/>
      <c r="C207" s="156"/>
      <c r="D207" s="7"/>
      <c r="E207" s="144"/>
      <c r="F207" s="144"/>
    </row>
    <row r="208" spans="1:6" s="142" customFormat="1" ht="14.25">
      <c r="A208" s="145"/>
      <c r="B208" s="153"/>
      <c r="C208" s="154"/>
      <c r="D208" s="152"/>
      <c r="E208" s="144"/>
      <c r="F208" s="144"/>
    </row>
    <row r="209" spans="1:6" s="142" customFormat="1" ht="14.25">
      <c r="A209" s="145"/>
      <c r="B209" s="146"/>
      <c r="C209" s="149"/>
      <c r="D209" s="149"/>
      <c r="E209" s="144"/>
      <c r="F209" s="144"/>
    </row>
    <row r="210" spans="1:6" s="142" customFormat="1" ht="14.25">
      <c r="A210" s="145"/>
      <c r="B210" s="150"/>
      <c r="C210" s="150"/>
      <c r="D210" s="148"/>
      <c r="E210" s="144"/>
      <c r="F210" s="144"/>
    </row>
    <row r="211" spans="1:6" s="142" customFormat="1" ht="14.25">
      <c r="A211" s="145"/>
      <c r="B211" s="152"/>
      <c r="C211" s="147"/>
      <c r="D211" s="152"/>
      <c r="E211" s="144"/>
      <c r="F211" s="144"/>
    </row>
    <row r="213" spans="1:6" s="142" customFormat="1" ht="15">
      <c r="A213" s="141"/>
      <c r="C213" s="143"/>
      <c r="E213" s="144"/>
      <c r="F213" s="144"/>
    </row>
    <row r="214" spans="1:6" s="142" customFormat="1" ht="14.25">
      <c r="A214" s="145"/>
      <c r="B214" s="149"/>
      <c r="C214" s="149"/>
      <c r="D214" s="149"/>
      <c r="E214" s="144"/>
      <c r="F214" s="144"/>
    </row>
    <row r="215" spans="1:6" s="142" customFormat="1" ht="14.25">
      <c r="A215" s="145"/>
      <c r="B215" s="146"/>
      <c r="C215" s="146"/>
      <c r="D215" s="146"/>
      <c r="E215" s="144"/>
      <c r="F215" s="144"/>
    </row>
    <row r="216" spans="1:6" s="142" customFormat="1" ht="14.25">
      <c r="A216" s="145"/>
      <c r="B216" s="148"/>
      <c r="C216" s="147"/>
      <c r="D216" s="161"/>
      <c r="E216" s="144"/>
      <c r="F216" s="144"/>
    </row>
    <row r="217" spans="1:6" s="142" customFormat="1" ht="14.25">
      <c r="A217" s="145"/>
      <c r="B217" s="150"/>
      <c r="C217" s="171"/>
      <c r="D217" s="148"/>
      <c r="E217" s="144"/>
      <c r="F217" s="144"/>
    </row>
    <row r="218" spans="1:6" s="142" customFormat="1" ht="14.25">
      <c r="A218" s="145"/>
      <c r="B218" s="153"/>
      <c r="C218" s="156"/>
      <c r="D218" s="153"/>
      <c r="E218" s="144"/>
      <c r="F218" s="144"/>
    </row>
    <row r="219" spans="1:6" s="142" customFormat="1" ht="14.25">
      <c r="A219" s="145"/>
      <c r="B219" s="162"/>
      <c r="C219" s="149"/>
      <c r="D219" s="7"/>
      <c r="E219" s="144"/>
      <c r="F219" s="144"/>
    </row>
    <row r="220" spans="1:6" s="142" customFormat="1" ht="14.25">
      <c r="A220" s="145"/>
      <c r="B220" s="150"/>
      <c r="C220" s="171"/>
      <c r="D220" s="148"/>
      <c r="E220" s="144"/>
      <c r="F220" s="144"/>
    </row>
    <row r="221" spans="1:6" s="142" customFormat="1" ht="14.25">
      <c r="A221" s="145"/>
      <c r="B221" s="162"/>
      <c r="C221" s="149"/>
      <c r="D221" s="7"/>
      <c r="E221" s="144"/>
      <c r="F221" s="144"/>
    </row>
    <row r="222" spans="1:6" s="142" customFormat="1" ht="14.25">
      <c r="A222" s="145"/>
      <c r="B222" s="150"/>
      <c r="C222" s="171"/>
      <c r="D222" s="152"/>
      <c r="E222" s="144"/>
      <c r="F222" s="144"/>
    </row>
    <row r="223" spans="1:6" s="142" customFormat="1" ht="14.25">
      <c r="A223" s="145"/>
      <c r="B223" s="153"/>
      <c r="C223" s="156"/>
      <c r="D223" s="153"/>
      <c r="E223" s="144"/>
      <c r="F223" s="144"/>
    </row>
    <row r="224" spans="1:6" s="142" customFormat="1" ht="14.25">
      <c r="A224" s="145"/>
      <c r="B224" s="150"/>
      <c r="C224" s="171"/>
      <c r="D224" s="7"/>
      <c r="E224" s="144"/>
      <c r="F224" s="144"/>
    </row>
    <row r="225" spans="1:6" s="142" customFormat="1" ht="14.25">
      <c r="A225" s="145"/>
      <c r="B225" s="146"/>
      <c r="C225" s="153"/>
      <c r="D225" s="146"/>
      <c r="E225" s="144"/>
      <c r="F225" s="144"/>
    </row>
    <row r="226" spans="1:6" s="142" customFormat="1" ht="14.25">
      <c r="A226" s="145"/>
      <c r="B226" s="149"/>
      <c r="C226" s="149"/>
      <c r="D226" s="149"/>
      <c r="E226" s="144"/>
      <c r="F226" s="144"/>
    </row>
    <row r="227" spans="1:6" s="142" customFormat="1" ht="14.25">
      <c r="A227" s="145"/>
      <c r="B227" s="150"/>
      <c r="C227" s="171"/>
      <c r="D227" s="152"/>
      <c r="E227" s="144"/>
      <c r="F227" s="144"/>
    </row>
    <row r="228" spans="1:6" s="142" customFormat="1" ht="14.25">
      <c r="A228" s="145"/>
      <c r="B228" s="153"/>
      <c r="C228" s="156"/>
      <c r="D228" s="153"/>
      <c r="E228" s="144"/>
      <c r="F228" s="144"/>
    </row>
    <row r="229" spans="1:6" s="142" customFormat="1" ht="14.25">
      <c r="A229" s="145"/>
      <c r="B229" s="153"/>
      <c r="C229" s="156"/>
      <c r="D229" s="153"/>
      <c r="E229" s="144"/>
      <c r="F229" s="144"/>
    </row>
    <row r="230" spans="1:6" s="142" customFormat="1" ht="14.25">
      <c r="A230" s="145"/>
      <c r="B230" s="153"/>
      <c r="C230" s="153"/>
      <c r="D230" s="153"/>
      <c r="E230" s="144"/>
      <c r="F230" s="144"/>
    </row>
    <row r="231" spans="1:6" s="142" customFormat="1" ht="14.25">
      <c r="A231" s="145"/>
      <c r="B231" s="161"/>
      <c r="C231" s="161"/>
      <c r="D231" s="168"/>
      <c r="E231" s="144"/>
      <c r="F231" s="144"/>
    </row>
    <row r="232" spans="1:6" s="142" customFormat="1" ht="14.25">
      <c r="A232" s="145"/>
      <c r="B232" s="153"/>
      <c r="C232" s="153"/>
      <c r="D232" s="153"/>
      <c r="E232" s="144"/>
      <c r="F232" s="144"/>
    </row>
    <row r="233" spans="1:6" s="142" customFormat="1" ht="14.25">
      <c r="A233" s="145"/>
      <c r="B233" s="150"/>
      <c r="C233" s="171"/>
      <c r="D233" s="152"/>
      <c r="E233" s="144"/>
      <c r="F233" s="144"/>
    </row>
    <row r="234" spans="1:6" s="142" customFormat="1" ht="14.25">
      <c r="A234" s="145"/>
      <c r="B234" s="153"/>
      <c r="C234" s="153"/>
      <c r="D234" s="153"/>
      <c r="E234" s="144"/>
      <c r="F234" s="144"/>
    </row>
    <row r="235" spans="1:6" s="142" customFormat="1" ht="14.25">
      <c r="A235" s="145"/>
      <c r="B235" s="150"/>
      <c r="C235" s="171"/>
      <c r="D235" s="148"/>
      <c r="E235" s="144"/>
      <c r="F235" s="144"/>
    </row>
    <row r="236" spans="1:6" s="142" customFormat="1" ht="14.25">
      <c r="A236" s="145"/>
      <c r="B236" s="150"/>
      <c r="C236" s="171"/>
      <c r="D236" s="152"/>
      <c r="E236" s="144"/>
      <c r="F236" s="144"/>
    </row>
    <row r="237" spans="1:6" s="142" customFormat="1" ht="14.25">
      <c r="A237" s="145"/>
      <c r="B237" s="150"/>
      <c r="C237" s="159"/>
      <c r="D237" s="7"/>
      <c r="E237" s="144"/>
      <c r="F237" s="144"/>
    </row>
    <row r="238" spans="1:6" s="142" customFormat="1" ht="14.25">
      <c r="A238" s="145"/>
      <c r="B238" s="160"/>
      <c r="C238" s="168"/>
      <c r="D238" s="168"/>
      <c r="E238" s="144"/>
      <c r="F238" s="144"/>
    </row>
    <row r="239" spans="1:6" s="142" customFormat="1" ht="14.25">
      <c r="A239" s="145"/>
      <c r="B239" s="153"/>
      <c r="C239" s="156"/>
      <c r="D239" s="153"/>
      <c r="E239" s="144"/>
      <c r="F239" s="144"/>
    </row>
    <row r="240" spans="1:6" s="142" customFormat="1" ht="14.25">
      <c r="A240" s="145"/>
      <c r="B240" s="150"/>
      <c r="C240" s="171"/>
      <c r="D240" s="152"/>
      <c r="E240" s="144"/>
      <c r="F240" s="144"/>
    </row>
    <row r="241" spans="1:6" s="142" customFormat="1" ht="14.25">
      <c r="A241" s="145"/>
      <c r="B241" s="146"/>
      <c r="C241" s="149"/>
      <c r="D241" s="152"/>
      <c r="E241" s="144"/>
      <c r="F241" s="144"/>
    </row>
    <row r="242" spans="1:6" s="142" customFormat="1" ht="14.25">
      <c r="A242" s="145"/>
      <c r="B242" s="150"/>
      <c r="C242" s="171"/>
      <c r="D242" s="152"/>
      <c r="E242" s="144"/>
      <c r="F242" s="144"/>
    </row>
    <row r="243" spans="1:6" s="142" customFormat="1" ht="14.25">
      <c r="A243" s="145"/>
      <c r="B243" s="153"/>
      <c r="C243" s="153"/>
      <c r="D243" s="153"/>
      <c r="E243" s="144"/>
      <c r="F243" s="144"/>
    </row>
    <row r="244" spans="1:6" s="142" customFormat="1" ht="14.25">
      <c r="A244" s="145"/>
      <c r="B244" s="150"/>
      <c r="C244" s="171"/>
      <c r="D244" s="152"/>
      <c r="E244" s="144"/>
      <c r="F244" s="144"/>
    </row>
    <row r="245" spans="1:6" s="142" customFormat="1" ht="14.25">
      <c r="A245" s="145"/>
      <c r="B245" s="153"/>
      <c r="C245" s="156"/>
      <c r="D245" s="153"/>
      <c r="E245" s="144"/>
      <c r="F245" s="144"/>
    </row>
    <row r="246" spans="1:6" s="142" customFormat="1" ht="14.25">
      <c r="A246" s="145"/>
      <c r="B246" s="149"/>
      <c r="C246" s="149"/>
      <c r="D246" s="168"/>
      <c r="E246" s="144"/>
      <c r="F246" s="144"/>
    </row>
    <row r="247" spans="1:6" s="142" customFormat="1" ht="14.25">
      <c r="A247" s="145"/>
      <c r="B247" s="153"/>
      <c r="C247" s="146"/>
      <c r="D247" s="153"/>
      <c r="E247" s="144"/>
      <c r="F247" s="144"/>
    </row>
    <row r="248" spans="1:6" s="142" customFormat="1" ht="14.25">
      <c r="A248" s="145"/>
      <c r="B248" s="153"/>
      <c r="C248" s="153"/>
      <c r="D248" s="153"/>
      <c r="E248" s="144"/>
      <c r="F248" s="144"/>
    </row>
    <row r="249" spans="1:6" s="142" customFormat="1" ht="14.25">
      <c r="A249" s="145"/>
      <c r="B249" s="146"/>
      <c r="C249" s="146"/>
      <c r="D249" s="146"/>
      <c r="E249" s="144"/>
      <c r="F249" s="144"/>
    </row>
    <row r="250" spans="1:6" s="142" customFormat="1" ht="14.25">
      <c r="A250" s="145"/>
      <c r="B250" s="150"/>
      <c r="C250" s="171"/>
      <c r="D250" s="152"/>
      <c r="E250" s="144"/>
      <c r="F250" s="144"/>
    </row>
    <row r="251" spans="1:6" s="142" customFormat="1" ht="14.25">
      <c r="A251" s="145"/>
      <c r="B251" s="153"/>
      <c r="C251" s="156"/>
      <c r="D251" s="153"/>
      <c r="E251" s="144"/>
      <c r="F251" s="144"/>
    </row>
    <row r="252" spans="1:6" s="142" customFormat="1" ht="14.25">
      <c r="A252" s="145"/>
      <c r="B252" s="160"/>
      <c r="C252" s="161"/>
      <c r="D252" s="168"/>
      <c r="E252" s="144"/>
      <c r="F252" s="144"/>
    </row>
    <row r="253" spans="1:6" s="142" customFormat="1" ht="14.25">
      <c r="A253" s="145"/>
      <c r="B253" s="153"/>
      <c r="C253" s="156"/>
      <c r="D253" s="153"/>
      <c r="E253" s="144"/>
      <c r="F253" s="144"/>
    </row>
    <row r="254" spans="1:6" s="142" customFormat="1" ht="14.25">
      <c r="A254" s="145"/>
      <c r="B254" s="146"/>
      <c r="C254" s="146"/>
      <c r="D254" s="146"/>
      <c r="E254" s="144"/>
      <c r="F254" s="144"/>
    </row>
    <row r="255" spans="1:6" s="142" customFormat="1" ht="14.25">
      <c r="A255" s="145"/>
      <c r="B255" s="153"/>
      <c r="C255" s="153"/>
      <c r="D255" s="153"/>
      <c r="E255" s="144"/>
      <c r="F255" s="144"/>
    </row>
    <row r="256" spans="1:6" s="142" customFormat="1" ht="14.25">
      <c r="A256" s="145"/>
      <c r="B256" s="148"/>
      <c r="C256" s="147"/>
      <c r="D256" s="161"/>
      <c r="E256" s="144"/>
      <c r="F256" s="144"/>
    </row>
    <row r="257" spans="1:6" s="142" customFormat="1" ht="14.25">
      <c r="A257" s="145"/>
      <c r="B257" s="162"/>
      <c r="C257" s="149"/>
      <c r="D257" s="7"/>
      <c r="E257" s="144"/>
      <c r="F257" s="144"/>
    </row>
    <row r="258" spans="1:6" s="142" customFormat="1" ht="15">
      <c r="A258" s="141"/>
      <c r="C258" s="143"/>
      <c r="E258" s="144"/>
      <c r="F258" s="144"/>
    </row>
    <row r="259" spans="1:6" s="142" customFormat="1" ht="14.25">
      <c r="A259" s="145"/>
      <c r="B259" s="148"/>
      <c r="C259" s="147"/>
      <c r="D259" s="161"/>
      <c r="E259" s="144"/>
      <c r="F259" s="144"/>
    </row>
    <row r="260" spans="1:6" s="142" customFormat="1" ht="14.25">
      <c r="A260" s="145"/>
      <c r="B260" s="153"/>
      <c r="C260" s="156"/>
      <c r="D260" s="153"/>
      <c r="E260" s="144"/>
      <c r="F260" s="144"/>
    </row>
    <row r="261" spans="1:6" s="142" customFormat="1" ht="14.25">
      <c r="A261" s="145"/>
      <c r="B261" s="172"/>
      <c r="C261" s="173"/>
      <c r="D261" s="172"/>
      <c r="E261" s="144"/>
      <c r="F261" s="144"/>
    </row>
    <row r="262" spans="1:6" s="142" customFormat="1" ht="14.25">
      <c r="A262" s="145"/>
      <c r="B262" s="153"/>
      <c r="C262" s="153"/>
      <c r="D262" s="153"/>
      <c r="E262" s="144"/>
      <c r="F262" s="144"/>
    </row>
    <row r="263" spans="1:6" s="142" customFormat="1" ht="14.25">
      <c r="A263" s="145"/>
      <c r="B263" s="146"/>
      <c r="C263" s="146"/>
      <c r="D263" s="146"/>
      <c r="E263" s="144"/>
      <c r="F263" s="144"/>
    </row>
    <row r="264" spans="1:6" s="142" customFormat="1" ht="14.25">
      <c r="A264" s="145"/>
      <c r="B264" s="162"/>
      <c r="C264" s="149"/>
      <c r="D264" s="7"/>
      <c r="E264" s="144"/>
      <c r="F264" s="144"/>
    </row>
    <row r="265" spans="1:6" s="142" customFormat="1" ht="14.25">
      <c r="A265" s="145"/>
      <c r="B265" s="172"/>
      <c r="C265" s="173"/>
      <c r="D265" s="172"/>
      <c r="E265" s="144"/>
      <c r="F265" s="144"/>
    </row>
    <row r="266" spans="1:6" s="142" customFormat="1" ht="14.25">
      <c r="A266" s="145"/>
      <c r="B266" s="149"/>
      <c r="C266" s="149"/>
      <c r="D266" s="149"/>
      <c r="E266" s="144"/>
      <c r="F266" s="144"/>
    </row>
    <row r="267" spans="1:6" s="142" customFormat="1" ht="14.25">
      <c r="A267" s="145"/>
      <c r="B267" s="153"/>
      <c r="C267" s="153"/>
      <c r="D267" s="153"/>
      <c r="E267" s="144"/>
      <c r="F267" s="144"/>
    </row>
    <row r="268" spans="1:6" s="142" customFormat="1" ht="14.25">
      <c r="A268" s="145"/>
      <c r="B268" s="153"/>
      <c r="C268" s="153"/>
      <c r="D268" s="153"/>
      <c r="E268" s="144"/>
      <c r="F268" s="144"/>
    </row>
    <row r="269" spans="1:6" s="142" customFormat="1" ht="14.25">
      <c r="A269" s="145"/>
      <c r="B269" s="150"/>
      <c r="C269" s="171"/>
      <c r="D269" s="152"/>
      <c r="E269" s="144"/>
      <c r="F269" s="144"/>
    </row>
    <row r="270" spans="1:6" s="142" customFormat="1" ht="14.25">
      <c r="A270" s="145"/>
      <c r="B270" s="172"/>
      <c r="C270" s="173"/>
      <c r="D270" s="172"/>
      <c r="E270" s="144"/>
      <c r="F270" s="144"/>
    </row>
    <row r="271" spans="1:6" s="142" customFormat="1" ht="14.25">
      <c r="A271" s="145"/>
      <c r="B271" s="146"/>
      <c r="C271" s="146"/>
      <c r="D271" s="146"/>
      <c r="E271" s="144"/>
      <c r="F271" s="144"/>
    </row>
    <row r="272" spans="1:6" s="142" customFormat="1" ht="14.25">
      <c r="A272" s="145"/>
      <c r="B272" s="150"/>
      <c r="C272" s="171"/>
      <c r="D272" s="152"/>
      <c r="E272" s="144"/>
      <c r="F272" s="144"/>
    </row>
    <row r="273" spans="1:6" s="142" customFormat="1" ht="14.25">
      <c r="A273" s="145"/>
      <c r="B273" s="149"/>
      <c r="C273" s="149"/>
      <c r="D273" s="168"/>
      <c r="E273" s="144"/>
      <c r="F273" s="144"/>
    </row>
    <row r="274" spans="1:6" s="142" customFormat="1" ht="14.25">
      <c r="A274" s="145"/>
      <c r="B274" s="153"/>
      <c r="C274" s="156"/>
      <c r="D274" s="153"/>
      <c r="E274" s="144"/>
      <c r="F274" s="144"/>
    </row>
    <row r="275" spans="1:6" s="142" customFormat="1" ht="14.25">
      <c r="A275" s="145"/>
      <c r="B275" s="153"/>
      <c r="C275" s="156"/>
      <c r="D275" s="153"/>
      <c r="E275" s="144"/>
      <c r="F275" s="144"/>
    </row>
    <row r="276" spans="1:6" s="142" customFormat="1" ht="14.25">
      <c r="A276" s="145"/>
      <c r="B276" s="151"/>
      <c r="C276" s="151"/>
      <c r="D276" s="151"/>
      <c r="E276" s="144"/>
      <c r="F276" s="144"/>
    </row>
    <row r="277" spans="1:6" s="142" customFormat="1" ht="14.25">
      <c r="A277" s="145"/>
      <c r="B277" s="150"/>
      <c r="C277" s="171"/>
      <c r="D277" s="152"/>
      <c r="E277" s="144"/>
      <c r="F277" s="144"/>
    </row>
    <row r="278" spans="1:6" s="142" customFormat="1" ht="14.25">
      <c r="A278" s="145"/>
      <c r="B278" s="153"/>
      <c r="C278" s="153"/>
      <c r="D278" s="153"/>
      <c r="E278" s="144"/>
      <c r="F278" s="144"/>
    </row>
    <row r="279" spans="1:6" s="142" customFormat="1" ht="14.25">
      <c r="A279" s="145"/>
      <c r="B279" s="160"/>
      <c r="C279" s="168"/>
      <c r="D279" s="168"/>
      <c r="E279" s="144"/>
      <c r="F279" s="144"/>
    </row>
    <row r="280" spans="1:6" s="142" customFormat="1" ht="14.25">
      <c r="A280" s="145"/>
      <c r="B280" s="150"/>
      <c r="C280" s="171"/>
      <c r="D280" s="152"/>
      <c r="E280" s="144"/>
      <c r="F280" s="144"/>
    </row>
    <row r="281" spans="1:6" s="142" customFormat="1" ht="14.25">
      <c r="A281" s="145"/>
      <c r="B281" s="150"/>
      <c r="C281" s="171"/>
      <c r="D281" s="152"/>
      <c r="E281" s="144"/>
      <c r="F281" s="144"/>
    </row>
    <row r="282" spans="1:6" s="142" customFormat="1" ht="14.25">
      <c r="A282" s="145"/>
      <c r="B282" s="172"/>
      <c r="C282" s="173"/>
      <c r="D282" s="172"/>
      <c r="E282" s="144"/>
      <c r="F282" s="144"/>
    </row>
    <row r="283" spans="1:6" s="142" customFormat="1" ht="14.25">
      <c r="A283" s="145"/>
      <c r="B283" s="146"/>
      <c r="C283" s="146"/>
      <c r="D283" s="7"/>
      <c r="E283" s="144"/>
      <c r="F283" s="144"/>
    </row>
    <row r="284" spans="1:6" s="142" customFormat="1" ht="14.25">
      <c r="A284" s="145"/>
      <c r="B284" s="148"/>
      <c r="C284" s="147"/>
      <c r="D284" s="168"/>
      <c r="E284" s="144"/>
      <c r="F284" s="144"/>
    </row>
    <row r="285" spans="1:6" s="142" customFormat="1" ht="14.25">
      <c r="A285" s="145"/>
      <c r="B285" s="161"/>
      <c r="C285" s="161"/>
      <c r="D285" s="168"/>
      <c r="E285" s="144"/>
      <c r="F285" s="144"/>
    </row>
    <row r="286" spans="1:6" s="142" customFormat="1" ht="14.25">
      <c r="A286" s="145"/>
      <c r="B286" s="162"/>
      <c r="C286" s="149"/>
      <c r="D286" s="7"/>
      <c r="E286" s="144"/>
      <c r="F286" s="144"/>
    </row>
    <row r="287" spans="1:6" s="142" customFormat="1" ht="14.25">
      <c r="A287" s="145"/>
      <c r="B287" s="153"/>
      <c r="C287" s="153"/>
      <c r="D287" s="153"/>
      <c r="E287" s="144"/>
      <c r="F287" s="144"/>
    </row>
    <row r="288" spans="1:6" s="142" customFormat="1" ht="14.25">
      <c r="A288" s="145"/>
      <c r="B288" s="148"/>
      <c r="C288" s="147"/>
      <c r="D288" s="161"/>
      <c r="E288" s="144"/>
      <c r="F288" s="144"/>
    </row>
    <row r="289" spans="1:6" s="142" customFormat="1" ht="14.25">
      <c r="A289" s="145"/>
      <c r="B289" s="146"/>
      <c r="C289" s="147"/>
      <c r="D289" s="7"/>
      <c r="E289" s="144"/>
      <c r="F289" s="144"/>
    </row>
    <row r="290" spans="1:6" s="142" customFormat="1" ht="14.25">
      <c r="A290" s="145"/>
      <c r="B290" s="160"/>
      <c r="C290" s="161"/>
      <c r="D290" s="168"/>
      <c r="E290" s="144"/>
      <c r="F290" s="144"/>
    </row>
    <row r="291" spans="1:6" s="142" customFormat="1" ht="14.25">
      <c r="A291" s="145"/>
      <c r="B291" s="146"/>
      <c r="C291" s="146"/>
      <c r="D291" s="146"/>
      <c r="E291" s="144"/>
      <c r="F291" s="144"/>
    </row>
    <row r="292" spans="1:6" s="142" customFormat="1" ht="15">
      <c r="A292" s="141"/>
      <c r="C292" s="143"/>
      <c r="E292" s="144"/>
      <c r="F292" s="144"/>
    </row>
    <row r="293" spans="1:6" s="142" customFormat="1" ht="14.25">
      <c r="A293" s="145"/>
      <c r="B293" s="1"/>
      <c r="C293" s="1"/>
      <c r="D293" s="1"/>
      <c r="E293" s="144"/>
      <c r="F293" s="144"/>
    </row>
    <row r="294" spans="1:6" s="142" customFormat="1" ht="14.25">
      <c r="A294" s="145"/>
      <c r="B294" s="166"/>
      <c r="C294" s="1"/>
      <c r="D294" s="166"/>
      <c r="E294" s="144"/>
      <c r="F294" s="144"/>
    </row>
    <row r="295" spans="1:6" s="142" customFormat="1" ht="14.25">
      <c r="A295" s="145"/>
      <c r="B295" s="1"/>
      <c r="C295" s="1"/>
      <c r="D295" s="1"/>
      <c r="E295" s="144"/>
      <c r="F295" s="144"/>
    </row>
    <row r="296" spans="1:6" s="142" customFormat="1" ht="14.25">
      <c r="A296" s="145"/>
      <c r="B296" s="1"/>
      <c r="C296" s="1"/>
      <c r="D296" s="1"/>
      <c r="E296" s="144"/>
      <c r="F296" s="144"/>
    </row>
    <row r="297" spans="1:6" s="142" customFormat="1" ht="14.25">
      <c r="A297" s="145"/>
      <c r="B297" s="167"/>
      <c r="C297" s="167"/>
      <c r="D297" s="1"/>
      <c r="E297" s="144"/>
      <c r="F297" s="144"/>
    </row>
    <row r="298" spans="1:6" s="142" customFormat="1" ht="14.25">
      <c r="A298" s="145"/>
      <c r="B298" s="1"/>
      <c r="C298" s="1"/>
      <c r="D298" s="1"/>
      <c r="E298" s="144"/>
      <c r="F298" s="144"/>
    </row>
    <row r="299" spans="1:6" s="142" customFormat="1" ht="14.25">
      <c r="A299" s="145"/>
      <c r="B299" s="1"/>
      <c r="C299" s="1"/>
      <c r="D299" s="1"/>
      <c r="E299" s="144"/>
      <c r="F299" s="144"/>
    </row>
    <row r="300" spans="1:6" s="142" customFormat="1" ht="14.25">
      <c r="A300" s="145"/>
      <c r="B300" s="166"/>
      <c r="C300" s="1"/>
      <c r="D300" s="166"/>
      <c r="E300" s="144"/>
      <c r="F300" s="144"/>
    </row>
    <row r="301" spans="1:6" s="142" customFormat="1" ht="14.25">
      <c r="A301" s="145"/>
      <c r="B301" s="166"/>
      <c r="C301" s="1"/>
      <c r="D301" s="166"/>
      <c r="E301" s="144"/>
      <c r="F301" s="144"/>
    </row>
    <row r="302" spans="1:6" s="142" customFormat="1" ht="14.25">
      <c r="A302" s="145"/>
      <c r="B302" s="1"/>
      <c r="C302" s="1"/>
      <c r="D302" s="1"/>
      <c r="E302" s="144"/>
      <c r="F302" s="144"/>
    </row>
    <row r="303" spans="1:6" s="142" customFormat="1" ht="14.25">
      <c r="A303" s="145"/>
      <c r="B303" s="1"/>
      <c r="C303" s="1"/>
      <c r="D303" s="1"/>
      <c r="E303" s="144"/>
      <c r="F303" s="144"/>
    </row>
    <row r="304" spans="1:6" s="142" customFormat="1" ht="14.25">
      <c r="A304" s="145"/>
      <c r="B304" s="166"/>
      <c r="C304" s="1"/>
      <c r="D304" s="166"/>
      <c r="E304" s="144"/>
      <c r="F304" s="144"/>
    </row>
    <row r="305" spans="1:6" s="142" customFormat="1" ht="14.25">
      <c r="A305" s="145"/>
      <c r="B305" s="167"/>
      <c r="C305" s="167"/>
      <c r="D305" s="1"/>
      <c r="E305" s="144"/>
      <c r="F305" s="144"/>
    </row>
    <row r="306" spans="1:6" s="142" customFormat="1" ht="14.25">
      <c r="A306" s="145"/>
      <c r="B306" s="1"/>
      <c r="C306" s="1"/>
      <c r="D306" s="1"/>
      <c r="E306" s="144"/>
      <c r="F306" s="144"/>
    </row>
    <row r="307" spans="1:6" s="142" customFormat="1" ht="15">
      <c r="A307" s="141"/>
      <c r="C307" s="143"/>
      <c r="E307" s="144"/>
      <c r="F307" s="144"/>
    </row>
    <row r="308" spans="1:6" s="142" customFormat="1" ht="14.25">
      <c r="A308" s="145"/>
      <c r="B308" s="174"/>
      <c r="C308" s="174"/>
      <c r="D308" s="174"/>
      <c r="E308" s="175"/>
      <c r="F308" s="144"/>
    </row>
    <row r="309" spans="1:6" s="142" customFormat="1" ht="14.25">
      <c r="A309" s="145"/>
      <c r="B309" s="172"/>
      <c r="C309" s="173"/>
      <c r="D309" s="172"/>
      <c r="E309" s="176"/>
      <c r="F309" s="144"/>
    </row>
    <row r="310" spans="1:6" s="142" customFormat="1" ht="14.25">
      <c r="A310" s="145"/>
      <c r="B310" s="146"/>
      <c r="C310" s="174"/>
      <c r="D310" s="174"/>
      <c r="E310" s="176"/>
      <c r="F310" s="144"/>
    </row>
    <row r="311" spans="1:6" s="142" customFormat="1" ht="14.25">
      <c r="A311" s="145"/>
      <c r="B311" s="150"/>
      <c r="C311" s="171"/>
      <c r="D311" s="148"/>
      <c r="E311" s="176"/>
      <c r="F311" s="144"/>
    </row>
    <row r="312" spans="1:6" s="142" customFormat="1" ht="14.25">
      <c r="A312" s="145"/>
      <c r="B312" s="150"/>
      <c r="C312" s="171"/>
      <c r="D312" s="148"/>
      <c r="E312" s="176"/>
      <c r="F312" s="144"/>
    </row>
    <row r="313" spans="1:6" s="142" customFormat="1" ht="14.25">
      <c r="A313" s="145"/>
      <c r="B313" s="153"/>
      <c r="C313" s="153"/>
      <c r="D313" s="153"/>
      <c r="E313" s="176"/>
      <c r="F313" s="144"/>
    </row>
    <row r="314" spans="1:6" s="142" customFormat="1" ht="14.25">
      <c r="A314" s="145"/>
      <c r="B314" s="150"/>
      <c r="C314" s="171"/>
      <c r="D314" s="148"/>
      <c r="E314" s="175"/>
      <c r="F314" s="144"/>
    </row>
    <row r="315" spans="1:6" s="142" customFormat="1" ht="14.25">
      <c r="A315" s="145"/>
      <c r="B315" s="149"/>
      <c r="C315" s="149"/>
      <c r="D315" s="149"/>
      <c r="E315" s="176"/>
      <c r="F315" s="144"/>
    </row>
    <row r="316" spans="1:6" s="142" customFormat="1" ht="14.25">
      <c r="A316" s="145"/>
      <c r="B316" s="149"/>
      <c r="C316" s="149"/>
      <c r="D316" s="149"/>
      <c r="E316" s="176"/>
      <c r="F316" s="144"/>
    </row>
    <row r="317" spans="1:6" s="142" customFormat="1" ht="14.25">
      <c r="A317" s="145"/>
      <c r="B317" s="149"/>
      <c r="C317" s="149"/>
      <c r="D317" s="149"/>
      <c r="E317" s="175"/>
      <c r="F317" s="144"/>
    </row>
    <row r="318" spans="1:6" s="142" customFormat="1" ht="14.25">
      <c r="A318" s="145"/>
      <c r="B318" s="172"/>
      <c r="C318" s="173"/>
      <c r="D318" s="172"/>
      <c r="E318" s="176"/>
      <c r="F318" s="144"/>
    </row>
    <row r="319" spans="1:6" s="142" customFormat="1" ht="14.25">
      <c r="A319" s="145"/>
      <c r="B319" s="150"/>
      <c r="C319" s="171"/>
      <c r="D319" s="149"/>
      <c r="E319" s="176"/>
      <c r="F319" s="144"/>
    </row>
    <row r="320" spans="1:6" s="142" customFormat="1" ht="14.25">
      <c r="A320" s="145"/>
      <c r="B320" s="172"/>
      <c r="C320" s="173"/>
      <c r="D320" s="172"/>
      <c r="E320" s="176"/>
      <c r="F320" s="144"/>
    </row>
    <row r="321" spans="1:6" s="142" customFormat="1" ht="14.25">
      <c r="A321" s="145"/>
      <c r="B321" s="149"/>
      <c r="C321" s="149"/>
      <c r="D321" s="149"/>
      <c r="E321" s="175"/>
      <c r="F321" s="144"/>
    </row>
    <row r="322" spans="1:6" s="142" customFormat="1" ht="14.25">
      <c r="A322" s="145"/>
      <c r="B322" s="177"/>
      <c r="C322" s="177"/>
      <c r="D322" s="168"/>
      <c r="E322" s="176"/>
      <c r="F322" s="143"/>
    </row>
    <row r="323" spans="1:6" s="142" customFormat="1" ht="14.25">
      <c r="A323" s="145"/>
      <c r="B323" s="150"/>
      <c r="C323" s="171"/>
      <c r="D323" s="148"/>
      <c r="E323" s="176"/>
      <c r="F323" s="144"/>
    </row>
    <row r="324" spans="1:6" s="142" customFormat="1" ht="14.25">
      <c r="A324" s="145"/>
      <c r="B324" s="172"/>
      <c r="C324" s="173"/>
      <c r="D324" s="172"/>
      <c r="E324" s="176"/>
      <c r="F324" s="144"/>
    </row>
    <row r="325" spans="1:6" s="142" customFormat="1" ht="14.25">
      <c r="A325" s="145"/>
      <c r="B325" s="150"/>
      <c r="C325" s="171"/>
      <c r="D325" s="148"/>
      <c r="E325" s="175"/>
      <c r="F325" s="144"/>
    </row>
    <row r="326" spans="1:6" s="142" customFormat="1" ht="14.25">
      <c r="A326" s="145"/>
      <c r="B326" s="153"/>
      <c r="C326" s="153"/>
      <c r="D326" s="153"/>
      <c r="E326" s="176"/>
      <c r="F326" s="144"/>
    </row>
    <row r="327" spans="1:6" s="142" customFormat="1" ht="14.25">
      <c r="A327" s="145"/>
      <c r="B327" s="161"/>
      <c r="C327" s="161"/>
      <c r="D327" s="161"/>
      <c r="E327" s="175"/>
      <c r="F327" s="144"/>
    </row>
    <row r="328" spans="1:6" s="142" customFormat="1" ht="14.25">
      <c r="A328" s="145"/>
      <c r="B328" s="150"/>
      <c r="C328" s="171"/>
      <c r="D328" s="148"/>
      <c r="E328" s="176"/>
      <c r="F328" s="144"/>
    </row>
    <row r="329" spans="1:6" s="142" customFormat="1" ht="14.25">
      <c r="A329" s="145"/>
      <c r="B329" s="153"/>
      <c r="C329" s="156"/>
      <c r="D329" s="153"/>
      <c r="E329" s="176"/>
      <c r="F329" s="144"/>
    </row>
    <row r="330" spans="1:6" s="142" customFormat="1" ht="14.25">
      <c r="A330" s="145"/>
      <c r="B330" s="150"/>
      <c r="C330" s="171"/>
      <c r="D330" s="148"/>
      <c r="E330" s="175"/>
      <c r="F330" s="144"/>
    </row>
    <row r="331" spans="1:6" s="142" customFormat="1" ht="14.25">
      <c r="A331" s="145"/>
      <c r="B331" s="150"/>
      <c r="C331" s="159"/>
      <c r="D331" s="149"/>
      <c r="E331" s="175"/>
      <c r="F331" s="144"/>
    </row>
    <row r="332" spans="1:6" s="142" customFormat="1" ht="14.25">
      <c r="A332" s="145"/>
      <c r="B332" s="172"/>
      <c r="C332" s="173"/>
      <c r="D332" s="172"/>
      <c r="E332" s="176"/>
      <c r="F332" s="144"/>
    </row>
    <row r="333" spans="1:6" s="142" customFormat="1" ht="14.25">
      <c r="A333" s="145"/>
      <c r="B333" s="172"/>
      <c r="C333" s="173"/>
      <c r="D333" s="172"/>
      <c r="E333" s="176"/>
      <c r="F333" s="144"/>
    </row>
    <row r="334" spans="1:6" s="142" customFormat="1" ht="14.25">
      <c r="A334" s="145"/>
      <c r="B334" s="146"/>
      <c r="C334" s="147"/>
      <c r="D334" s="149"/>
      <c r="E334" s="175"/>
      <c r="F334" s="144"/>
    </row>
    <row r="335" spans="1:6" s="142" customFormat="1" ht="14.25">
      <c r="A335" s="145"/>
      <c r="B335" s="170"/>
      <c r="C335" s="147"/>
      <c r="D335" s="170"/>
      <c r="E335" s="175"/>
      <c r="F335" s="144"/>
    </row>
    <row r="336" spans="1:6" s="142" customFormat="1" ht="14.25">
      <c r="A336" s="145"/>
      <c r="B336" s="146"/>
      <c r="C336" s="174"/>
      <c r="D336" s="174"/>
      <c r="E336" s="176"/>
      <c r="F336" s="144"/>
    </row>
    <row r="337" spans="1:6" s="142" customFormat="1" ht="14.25">
      <c r="A337" s="145"/>
      <c r="B337" s="149"/>
      <c r="C337" s="149"/>
      <c r="D337" s="149"/>
      <c r="E337" s="175"/>
      <c r="F337" s="144"/>
    </row>
    <row r="338" spans="1:6" s="142" customFormat="1" ht="14.25">
      <c r="A338" s="145"/>
      <c r="B338" s="160"/>
      <c r="C338" s="161"/>
      <c r="D338" s="168"/>
      <c r="E338" s="176"/>
      <c r="F338" s="144"/>
    </row>
    <row r="339" spans="1:6" s="142" customFormat="1" ht="14.25">
      <c r="A339" s="145"/>
      <c r="B339" s="160"/>
      <c r="C339" s="161"/>
      <c r="D339" s="149"/>
      <c r="E339" s="175"/>
      <c r="F339" s="144"/>
    </row>
    <row r="340" spans="1:6" s="142" customFormat="1" ht="14.25">
      <c r="A340" s="145"/>
      <c r="B340" s="160"/>
      <c r="C340" s="161"/>
      <c r="D340" s="168"/>
      <c r="E340" s="175"/>
      <c r="F340" s="144"/>
    </row>
    <row r="341" spans="1:6" s="142" customFormat="1" ht="14.25">
      <c r="A341" s="145"/>
      <c r="B341" s="178"/>
      <c r="C341" s="179"/>
      <c r="D341" s="149"/>
      <c r="E341" s="175"/>
      <c r="F341" s="144"/>
    </row>
    <row r="342" spans="1:6" s="142" customFormat="1" ht="14.25">
      <c r="A342" s="145"/>
      <c r="B342" s="146"/>
      <c r="C342" s="174"/>
      <c r="D342" s="174"/>
      <c r="E342" s="176"/>
      <c r="F342" s="144"/>
    </row>
    <row r="343" spans="1:6" s="142" customFormat="1" ht="15">
      <c r="A343" s="141"/>
      <c r="C343" s="143"/>
      <c r="E343" s="144"/>
      <c r="F343" s="144"/>
    </row>
    <row r="344" spans="1:6" s="142" customFormat="1" ht="14.25">
      <c r="A344" s="145"/>
      <c r="B344" s="172"/>
      <c r="C344" s="173"/>
      <c r="D344" s="172"/>
      <c r="E344" s="166"/>
      <c r="F344" s="144"/>
    </row>
    <row r="345" spans="1:6" s="142" customFormat="1" ht="14.25">
      <c r="A345" s="145"/>
      <c r="B345" s="150"/>
      <c r="C345" s="171"/>
      <c r="D345" s="148"/>
      <c r="E345" s="166"/>
      <c r="F345" s="144"/>
    </row>
    <row r="346" spans="1:6" s="142" customFormat="1" ht="14.25">
      <c r="A346" s="145"/>
      <c r="B346" s="162"/>
      <c r="C346" s="149"/>
      <c r="D346" s="7"/>
      <c r="E346" s="166"/>
      <c r="F346" s="144"/>
    </row>
    <row r="347" spans="1:6" s="142" customFormat="1" ht="14.25">
      <c r="A347" s="145"/>
      <c r="B347" s="172"/>
      <c r="C347" s="173"/>
      <c r="D347" s="172"/>
      <c r="E347" s="166"/>
      <c r="F347" s="144"/>
    </row>
    <row r="348" spans="1:6" s="142" customFormat="1" ht="14.25">
      <c r="A348" s="145"/>
      <c r="B348" s="172"/>
      <c r="C348" s="173"/>
      <c r="D348" s="172"/>
      <c r="E348" s="166"/>
      <c r="F348" s="144"/>
    </row>
    <row r="349" spans="1:6" s="142" customFormat="1" ht="14.25">
      <c r="A349" s="145"/>
      <c r="B349" s="150"/>
      <c r="C349" s="171"/>
      <c r="D349" s="148"/>
      <c r="E349" s="166"/>
      <c r="F349" s="144"/>
    </row>
    <row r="350" spans="1:6" s="142" customFormat="1" ht="14.25">
      <c r="A350" s="145"/>
      <c r="B350" s="153"/>
      <c r="C350" s="153"/>
      <c r="D350" s="153"/>
      <c r="E350" s="166"/>
      <c r="F350" s="144"/>
    </row>
    <row r="351" spans="1:6" s="142" customFormat="1" ht="14.25">
      <c r="A351" s="145"/>
      <c r="B351" s="150"/>
      <c r="C351" s="171"/>
      <c r="D351" s="148"/>
      <c r="E351" s="166"/>
      <c r="F351" s="144"/>
    </row>
    <row r="352" spans="1:6" s="142" customFormat="1" ht="14.25">
      <c r="A352" s="145"/>
      <c r="B352" s="172"/>
      <c r="C352" s="173"/>
      <c r="D352" s="172"/>
      <c r="E352" s="166"/>
      <c r="F352" s="144"/>
    </row>
    <row r="353" spans="1:6" s="142" customFormat="1" ht="14.25">
      <c r="A353" s="145"/>
      <c r="B353" s="150"/>
      <c r="C353" s="171"/>
      <c r="D353" s="148"/>
      <c r="E353" s="166"/>
      <c r="F353" s="144"/>
    </row>
    <row r="354" spans="1:6" s="142" customFormat="1" ht="14.25">
      <c r="A354" s="145"/>
      <c r="B354" s="146"/>
      <c r="C354" s="149"/>
      <c r="D354" s="152"/>
      <c r="E354" s="166"/>
      <c r="F354" s="144"/>
    </row>
    <row r="355" spans="1:6" s="142" customFormat="1" ht="14.25">
      <c r="A355" s="145"/>
      <c r="B355" s="160"/>
      <c r="C355" s="161"/>
      <c r="D355" s="149"/>
      <c r="E355" s="180"/>
      <c r="F355" s="144"/>
    </row>
    <row r="356" spans="1:6" s="142" customFormat="1" ht="14.25">
      <c r="A356" s="145"/>
      <c r="B356" s="162"/>
      <c r="C356" s="149"/>
      <c r="D356" s="7"/>
      <c r="E356" s="166"/>
      <c r="F356" s="144"/>
    </row>
    <row r="357" spans="1:6" s="142" customFormat="1" ht="14.25">
      <c r="A357" s="145"/>
      <c r="B357" s="162"/>
      <c r="C357" s="149"/>
      <c r="D357" s="7"/>
      <c r="E357" s="180"/>
      <c r="F357" s="144"/>
    </row>
    <row r="358" spans="1:6" s="142" customFormat="1" ht="14.25">
      <c r="A358" s="145"/>
      <c r="B358" s="172"/>
      <c r="C358" s="173"/>
      <c r="D358" s="172"/>
      <c r="E358" s="166"/>
      <c r="F358" s="143"/>
    </row>
    <row r="359" spans="1:5" s="142" customFormat="1" ht="14.25">
      <c r="A359" s="145"/>
      <c r="B359" s="153"/>
      <c r="C359" s="153"/>
      <c r="D359" s="153"/>
      <c r="E359" s="166"/>
    </row>
    <row r="360" spans="1:5" s="142" customFormat="1" ht="14.25">
      <c r="A360" s="145"/>
      <c r="B360" s="172"/>
      <c r="C360" s="173"/>
      <c r="D360" s="172"/>
      <c r="E360" s="166"/>
    </row>
    <row r="361" spans="1:5" s="142" customFormat="1" ht="14.25">
      <c r="A361" s="145"/>
      <c r="B361" s="153"/>
      <c r="C361" s="153"/>
      <c r="D361" s="153"/>
      <c r="E361" s="166"/>
    </row>
    <row r="362" spans="1:5" s="142" customFormat="1" ht="14.25">
      <c r="A362" s="145"/>
      <c r="B362" s="146"/>
      <c r="C362" s="146"/>
      <c r="D362" s="146"/>
      <c r="E362" s="166"/>
    </row>
    <row r="363" spans="1:5" s="142" customFormat="1" ht="14.25">
      <c r="A363" s="145"/>
      <c r="B363" s="172"/>
      <c r="C363" s="173"/>
      <c r="D363" s="172"/>
      <c r="E363" s="166"/>
    </row>
    <row r="364" spans="1:5" s="142" customFormat="1" ht="14.25">
      <c r="A364" s="145"/>
      <c r="B364" s="172"/>
      <c r="C364" s="173"/>
      <c r="D364" s="172"/>
      <c r="E364" s="180"/>
    </row>
    <row r="365" spans="1:5" s="142" customFormat="1" ht="14.25">
      <c r="A365" s="145"/>
      <c r="B365" s="172"/>
      <c r="C365" s="173"/>
      <c r="D365" s="172"/>
      <c r="E365" s="180"/>
    </row>
    <row r="366" spans="1:5" s="142" customFormat="1" ht="14.25">
      <c r="A366" s="145"/>
      <c r="B366" s="172"/>
      <c r="C366" s="173"/>
      <c r="D366" s="172"/>
      <c r="E366" s="166"/>
    </row>
    <row r="367" spans="1:5" s="142" customFormat="1" ht="14.25">
      <c r="A367" s="145"/>
      <c r="B367" s="153"/>
      <c r="C367" s="153"/>
      <c r="D367" s="153"/>
      <c r="E367" s="166"/>
    </row>
    <row r="368" spans="1:5" s="142" customFormat="1" ht="14.25">
      <c r="A368" s="145"/>
      <c r="B368" s="174"/>
      <c r="C368" s="174"/>
      <c r="D368" s="174"/>
      <c r="E368" s="166"/>
    </row>
    <row r="369" spans="1:5" s="142" customFormat="1" ht="14.25">
      <c r="A369" s="145"/>
      <c r="B369" s="150"/>
      <c r="C369" s="171"/>
      <c r="D369" s="152"/>
      <c r="E369" s="180"/>
    </row>
    <row r="370" spans="1:5" s="142" customFormat="1" ht="14.25">
      <c r="A370" s="145"/>
      <c r="B370" s="146"/>
      <c r="C370" s="174"/>
      <c r="D370" s="174"/>
      <c r="E370" s="166"/>
    </row>
    <row r="371" spans="1:5" s="142" customFormat="1" ht="14.25">
      <c r="A371" s="145"/>
      <c r="B371" s="172"/>
      <c r="C371" s="173"/>
      <c r="D371" s="172"/>
      <c r="E371" s="166"/>
    </row>
    <row r="372" spans="1:5" s="142" customFormat="1" ht="14.25">
      <c r="A372" s="145"/>
      <c r="B372" s="161"/>
      <c r="C372" s="161"/>
      <c r="D372" s="161"/>
      <c r="E372" s="166"/>
    </row>
    <row r="373" spans="1:5" s="142" customFormat="1" ht="14.25">
      <c r="A373" s="145"/>
      <c r="B373" s="153"/>
      <c r="C373" s="153"/>
      <c r="D373" s="153"/>
      <c r="E373" s="180"/>
    </row>
    <row r="374" spans="1:5" s="142" customFormat="1" ht="14.25">
      <c r="A374" s="145"/>
      <c r="B374" s="177"/>
      <c r="C374" s="177"/>
      <c r="D374" s="168"/>
      <c r="E374" s="166"/>
    </row>
    <row r="375" spans="1:5" s="142" customFormat="1" ht="14.25">
      <c r="A375" s="145"/>
      <c r="B375" s="164"/>
      <c r="C375" s="165"/>
      <c r="D375" s="164"/>
      <c r="E375" s="180"/>
    </row>
    <row r="376" spans="1:5" s="142" customFormat="1" ht="14.25">
      <c r="A376" s="145"/>
      <c r="B376" s="146"/>
      <c r="C376" s="156"/>
      <c r="D376" s="146"/>
      <c r="E376" s="181"/>
    </row>
    <row r="377" spans="1:5" s="142" customFormat="1" ht="14.25">
      <c r="A377" s="145"/>
      <c r="B377" s="162"/>
      <c r="C377" s="149"/>
      <c r="D377" s="7"/>
      <c r="E377" s="166"/>
    </row>
    <row r="378" spans="1:5" s="142" customFormat="1" ht="14.25">
      <c r="A378" s="145"/>
      <c r="B378" s="182"/>
      <c r="C378" s="179"/>
      <c r="D378" s="168"/>
      <c r="E378" s="166"/>
    </row>
    <row r="379" spans="1:5" s="142" customFormat="1" ht="14.25">
      <c r="A379" s="145"/>
      <c r="B379" s="178"/>
      <c r="C379" s="179"/>
      <c r="D379" s="149"/>
      <c r="E379" s="166"/>
    </row>
    <row r="380" spans="1:5" s="142" customFormat="1" ht="14.25">
      <c r="A380" s="145"/>
      <c r="B380" s="146"/>
      <c r="C380" s="174"/>
      <c r="D380" s="174"/>
      <c r="E380" s="181"/>
    </row>
    <row r="381" spans="1:5" s="142" customFormat="1" ht="14.25">
      <c r="A381" s="145"/>
      <c r="B381" s="160"/>
      <c r="C381" s="161"/>
      <c r="D381" s="168"/>
      <c r="E381" s="180"/>
    </row>
    <row r="382" spans="1:5" s="142" customFormat="1" ht="14.25">
      <c r="A382" s="145"/>
      <c r="B382" s="160"/>
      <c r="C382" s="161"/>
      <c r="D382" s="168"/>
      <c r="E382" s="166"/>
    </row>
    <row r="383" spans="1:5" s="142" customFormat="1" ht="14.25">
      <c r="A383" s="145"/>
      <c r="B383" s="146"/>
      <c r="C383" s="174"/>
      <c r="D383" s="174"/>
      <c r="E383" s="180"/>
    </row>
  </sheetData>
  <sheetProtection/>
  <mergeCells count="3">
    <mergeCell ref="A1:F1"/>
    <mergeCell ref="A2:F2"/>
    <mergeCell ref="A3:F3"/>
  </mergeCells>
  <printOptions/>
  <pageMargins left="0.7" right="0.7" top="0.3333333333333333" bottom="0.30208333333333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Josef Nejezchleba</cp:lastModifiedBy>
  <cp:lastPrinted>2017-05-07T05:04:56Z</cp:lastPrinted>
  <dcterms:created xsi:type="dcterms:W3CDTF">2002-11-09T13:44:01Z</dcterms:created>
  <dcterms:modified xsi:type="dcterms:W3CDTF">2017-05-21T06:15:54Z</dcterms:modified>
  <cp:category/>
  <cp:version/>
  <cp:contentType/>
  <cp:contentStatus/>
</cp:coreProperties>
</file>