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a\Desktop\"/>
    </mc:Choice>
  </mc:AlternateContent>
  <bookViews>
    <workbookView xWindow="120" yWindow="60" windowWidth="15480" windowHeight="9435" activeTab="1"/>
  </bookViews>
  <sheets>
    <sheet name="Dívky 2009-2011" sheetId="4" r:id="rId1"/>
    <sheet name="Chlapci 2009-2011" sheetId="18" r:id="rId2"/>
    <sheet name="Pořadí MŠ" sheetId="21" r:id="rId3"/>
  </sheets>
  <definedNames>
    <definedName name="_xlnm.Print_Area" localSheetId="0">'Dívky 2009-2011'!$A$1:$P$57</definedName>
    <definedName name="_xlnm.Print_Area" localSheetId="1">'Chlapci 2009-2011'!$A$1:$P$57</definedName>
    <definedName name="_xlnm.Print_Area" localSheetId="2">'Pořadí MŠ'!$A$1:$G$17</definedName>
  </definedNames>
  <calcPr calcId="171027"/>
</workbook>
</file>

<file path=xl/calcChain.xml><?xml version="1.0" encoding="utf-8"?>
<calcChain xmlns="http://schemas.openxmlformats.org/spreadsheetml/2006/main">
  <c r="L60" i="18" l="1"/>
  <c r="L61" i="18"/>
  <c r="L62" i="18"/>
  <c r="H60" i="18"/>
  <c r="H61" i="18"/>
  <c r="H62" i="18"/>
  <c r="F60" i="18"/>
  <c r="F61" i="18"/>
  <c r="F62" i="18"/>
  <c r="J60" i="18"/>
  <c r="J61" i="18"/>
  <c r="J62" i="18"/>
  <c r="L54" i="4" l="1"/>
  <c r="J57" i="4"/>
  <c r="J56" i="4"/>
  <c r="J55" i="4"/>
  <c r="J54" i="4"/>
  <c r="J53" i="4"/>
  <c r="H57" i="4"/>
  <c r="H56" i="4"/>
  <c r="H55" i="4"/>
  <c r="H54" i="4"/>
  <c r="H53" i="4"/>
  <c r="F57" i="4"/>
  <c r="F56" i="4"/>
  <c r="F55" i="4"/>
  <c r="F54" i="4"/>
  <c r="F53" i="4"/>
  <c r="M54" i="4" l="1"/>
  <c r="F8" i="18"/>
  <c r="H8" i="18"/>
  <c r="J8" i="18"/>
  <c r="L8" i="18"/>
  <c r="L9" i="18"/>
  <c r="F9" i="18"/>
  <c r="H9" i="18"/>
  <c r="J9" i="18"/>
  <c r="L10" i="18"/>
  <c r="F10" i="18"/>
  <c r="H10" i="18"/>
  <c r="J10" i="18"/>
  <c r="L11" i="18"/>
  <c r="F11" i="18"/>
  <c r="H11" i="18"/>
  <c r="J11" i="18"/>
  <c r="L12" i="18"/>
  <c r="F12" i="18"/>
  <c r="H12" i="18"/>
  <c r="J12" i="18"/>
  <c r="L13" i="18"/>
  <c r="F13" i="18"/>
  <c r="H13" i="18"/>
  <c r="J13" i="18"/>
  <c r="L14" i="18"/>
  <c r="F14" i="18"/>
  <c r="H14" i="18"/>
  <c r="J14" i="18"/>
  <c r="L15" i="18"/>
  <c r="F15" i="18"/>
  <c r="H15" i="18"/>
  <c r="J15" i="18"/>
  <c r="L16" i="18"/>
  <c r="F16" i="18"/>
  <c r="H16" i="18"/>
  <c r="J16" i="18"/>
  <c r="L17" i="18"/>
  <c r="F17" i="18"/>
  <c r="H17" i="18"/>
  <c r="J17" i="18"/>
  <c r="L18" i="18"/>
  <c r="F18" i="18"/>
  <c r="H18" i="18"/>
  <c r="J18" i="18"/>
  <c r="L19" i="18"/>
  <c r="F19" i="18"/>
  <c r="H19" i="18"/>
  <c r="J19" i="18"/>
  <c r="L20" i="18"/>
  <c r="F20" i="18"/>
  <c r="H20" i="18"/>
  <c r="J20" i="18"/>
  <c r="L21" i="18"/>
  <c r="F21" i="18"/>
  <c r="H21" i="18"/>
  <c r="J21" i="18"/>
  <c r="L22" i="18"/>
  <c r="F22" i="18"/>
  <c r="H22" i="18"/>
  <c r="J22" i="18"/>
  <c r="L23" i="18"/>
  <c r="F23" i="18"/>
  <c r="H23" i="18"/>
  <c r="J23" i="18"/>
  <c r="L24" i="18"/>
  <c r="F24" i="18"/>
  <c r="H24" i="18"/>
  <c r="J24" i="18"/>
  <c r="L25" i="18"/>
  <c r="F25" i="18"/>
  <c r="H25" i="18"/>
  <c r="J25" i="18"/>
  <c r="L26" i="18"/>
  <c r="F26" i="18"/>
  <c r="H26" i="18"/>
  <c r="J26" i="18"/>
  <c r="L27" i="18"/>
  <c r="F27" i="18"/>
  <c r="H27" i="18"/>
  <c r="J27" i="18"/>
  <c r="L28" i="18"/>
  <c r="F28" i="18"/>
  <c r="H28" i="18"/>
  <c r="J28" i="18"/>
  <c r="L29" i="18"/>
  <c r="F29" i="18"/>
  <c r="H29" i="18"/>
  <c r="J29" i="18"/>
  <c r="L30" i="18"/>
  <c r="F30" i="18"/>
  <c r="H30" i="18"/>
  <c r="J30" i="18"/>
  <c r="L31" i="18"/>
  <c r="F31" i="18"/>
  <c r="H31" i="18"/>
  <c r="J31" i="18"/>
  <c r="L32" i="18"/>
  <c r="F32" i="18"/>
  <c r="H32" i="18"/>
  <c r="J32" i="18"/>
  <c r="L33" i="18"/>
  <c r="F33" i="18"/>
  <c r="H33" i="18"/>
  <c r="J33" i="18"/>
  <c r="L34" i="18"/>
  <c r="F34" i="18"/>
  <c r="H34" i="18"/>
  <c r="J34" i="18"/>
  <c r="L35" i="18"/>
  <c r="F35" i="18"/>
  <c r="H35" i="18"/>
  <c r="J35" i="18"/>
  <c r="L36" i="18"/>
  <c r="F36" i="18"/>
  <c r="H36" i="18"/>
  <c r="J36" i="18"/>
  <c r="L37" i="18"/>
  <c r="F37" i="18"/>
  <c r="H37" i="18"/>
  <c r="J37" i="18"/>
  <c r="L38" i="18"/>
  <c r="F38" i="18"/>
  <c r="H38" i="18"/>
  <c r="J38" i="18"/>
  <c r="L39" i="18"/>
  <c r="F39" i="18"/>
  <c r="H39" i="18"/>
  <c r="J39" i="18"/>
  <c r="L40" i="18"/>
  <c r="F40" i="18"/>
  <c r="H40" i="18"/>
  <c r="J40" i="18"/>
  <c r="L41" i="18"/>
  <c r="F41" i="18"/>
  <c r="H41" i="18"/>
  <c r="J41" i="18"/>
  <c r="L42" i="18"/>
  <c r="F42" i="18"/>
  <c r="H42" i="18"/>
  <c r="J42" i="18"/>
  <c r="L43" i="18"/>
  <c r="F43" i="18"/>
  <c r="H43" i="18"/>
  <c r="J43" i="18"/>
  <c r="L44" i="18"/>
  <c r="F44" i="18"/>
  <c r="H44" i="18"/>
  <c r="J44" i="18"/>
  <c r="L45" i="18"/>
  <c r="F45" i="18"/>
  <c r="H45" i="18"/>
  <c r="J45" i="18"/>
  <c r="L46" i="18"/>
  <c r="F46" i="18"/>
  <c r="H46" i="18"/>
  <c r="J46" i="18"/>
  <c r="L47" i="18"/>
  <c r="F47" i="18"/>
  <c r="H47" i="18"/>
  <c r="J47" i="18"/>
  <c r="L48" i="18"/>
  <c r="F48" i="18"/>
  <c r="H48" i="18"/>
  <c r="J48" i="18"/>
  <c r="L49" i="18"/>
  <c r="F49" i="18"/>
  <c r="H49" i="18"/>
  <c r="J49" i="18"/>
  <c r="L50" i="18"/>
  <c r="F50" i="18"/>
  <c r="H50" i="18"/>
  <c r="J50" i="18"/>
  <c r="L51" i="18"/>
  <c r="F51" i="18"/>
  <c r="H51" i="18"/>
  <c r="J51" i="18"/>
  <c r="L52" i="18"/>
  <c r="F52" i="18"/>
  <c r="H52" i="18"/>
  <c r="J52" i="18"/>
  <c r="L53" i="18"/>
  <c r="F53" i="18"/>
  <c r="H53" i="18"/>
  <c r="J53" i="18"/>
  <c r="L54" i="18"/>
  <c r="F54" i="18"/>
  <c r="H54" i="18"/>
  <c r="J54" i="18"/>
  <c r="L55" i="18"/>
  <c r="F55" i="18"/>
  <c r="H55" i="18"/>
  <c r="J55" i="18"/>
  <c r="L56" i="18"/>
  <c r="F56" i="18"/>
  <c r="H56" i="18"/>
  <c r="J56" i="18"/>
  <c r="L57" i="18"/>
  <c r="F57" i="18"/>
  <c r="H57" i="18"/>
  <c r="J57" i="18"/>
  <c r="L58" i="18"/>
  <c r="F58" i="18"/>
  <c r="H58" i="18"/>
  <c r="J58" i="18"/>
  <c r="L59" i="18"/>
  <c r="F59" i="18"/>
  <c r="H59" i="18"/>
  <c r="J59" i="18"/>
  <c r="L64" i="18"/>
  <c r="F64" i="18"/>
  <c r="H64" i="18"/>
  <c r="J64" i="18"/>
  <c r="L65" i="18"/>
  <c r="F65" i="18"/>
  <c r="H65" i="18"/>
  <c r="J65" i="18"/>
  <c r="L66" i="18"/>
  <c r="F66" i="18"/>
  <c r="H66" i="18"/>
  <c r="J66" i="18"/>
  <c r="L67" i="18"/>
  <c r="F67" i="18"/>
  <c r="H67" i="18"/>
  <c r="J67" i="18"/>
  <c r="L68" i="18"/>
  <c r="F68" i="18"/>
  <c r="H68" i="18"/>
  <c r="J68" i="18"/>
  <c r="L69" i="18"/>
  <c r="F69" i="18"/>
  <c r="H69" i="18"/>
  <c r="J69" i="18"/>
  <c r="L70" i="18"/>
  <c r="F70" i="18"/>
  <c r="H70" i="18"/>
  <c r="J70" i="18"/>
  <c r="L71" i="18"/>
  <c r="F71" i="18"/>
  <c r="H71" i="18"/>
  <c r="J71" i="18"/>
  <c r="L72" i="18"/>
  <c r="F72" i="18"/>
  <c r="H72" i="18"/>
  <c r="J72" i="18"/>
  <c r="L73" i="18"/>
  <c r="F73" i="18"/>
  <c r="H73" i="18"/>
  <c r="J73" i="18"/>
  <c r="L74" i="18"/>
  <c r="F74" i="18"/>
  <c r="H74" i="18"/>
  <c r="J74" i="18"/>
  <c r="L75" i="18"/>
  <c r="F75" i="18"/>
  <c r="H75" i="18"/>
  <c r="J75" i="18"/>
  <c r="L76" i="18"/>
  <c r="F76" i="18"/>
  <c r="H76" i="18"/>
  <c r="J76" i="18"/>
  <c r="L77" i="18"/>
  <c r="F77" i="18"/>
  <c r="H77" i="18"/>
  <c r="J77" i="18"/>
  <c r="L78" i="18"/>
  <c r="F78" i="18"/>
  <c r="H78" i="18"/>
  <c r="J78" i="18"/>
  <c r="L79" i="18"/>
  <c r="F79" i="18"/>
  <c r="H79" i="18"/>
  <c r="J79" i="18"/>
  <c r="L80" i="18"/>
  <c r="F80" i="18"/>
  <c r="H80" i="18"/>
  <c r="J80" i="18"/>
  <c r="L81" i="18"/>
  <c r="F81" i="18"/>
  <c r="H81" i="18"/>
  <c r="J81" i="18"/>
  <c r="L82" i="18"/>
  <c r="F82" i="18"/>
  <c r="H82" i="18"/>
  <c r="J82" i="18"/>
  <c r="L83" i="18"/>
  <c r="F83" i="18"/>
  <c r="H83" i="18"/>
  <c r="J83" i="18"/>
  <c r="L84" i="18"/>
  <c r="F84" i="18"/>
  <c r="H84" i="18"/>
  <c r="J84" i="18"/>
  <c r="L85" i="18"/>
  <c r="F85" i="18"/>
  <c r="H85" i="18"/>
  <c r="J85" i="18"/>
  <c r="L86" i="18"/>
  <c r="F86" i="18"/>
  <c r="H86" i="18"/>
  <c r="J86" i="18"/>
  <c r="L87" i="18"/>
  <c r="F87" i="18"/>
  <c r="H87" i="18"/>
  <c r="J87" i="18"/>
  <c r="L88" i="18"/>
  <c r="F88" i="18"/>
  <c r="H88" i="18"/>
  <c r="J88" i="18"/>
  <c r="L89" i="18"/>
  <c r="F89" i="18"/>
  <c r="H89" i="18"/>
  <c r="J89" i="18"/>
  <c r="L90" i="18"/>
  <c r="F90" i="18"/>
  <c r="H90" i="18"/>
  <c r="J90" i="18"/>
  <c r="L91" i="18"/>
  <c r="F91" i="18"/>
  <c r="H91" i="18"/>
  <c r="J91" i="18"/>
  <c r="L92" i="18"/>
  <c r="F92" i="18"/>
  <c r="H92" i="18"/>
  <c r="J92" i="18"/>
  <c r="L93" i="18"/>
  <c r="F93" i="18"/>
  <c r="H93" i="18"/>
  <c r="J93" i="18"/>
  <c r="L94" i="18"/>
  <c r="F94" i="18"/>
  <c r="H94" i="18"/>
  <c r="J94" i="18"/>
  <c r="L95" i="18"/>
  <c r="F95" i="18"/>
  <c r="H95" i="18"/>
  <c r="J95" i="18"/>
  <c r="L96" i="18"/>
  <c r="F96" i="18"/>
  <c r="H96" i="18"/>
  <c r="J96" i="18"/>
  <c r="L97" i="18"/>
  <c r="F97" i="18"/>
  <c r="H97" i="18"/>
  <c r="J97" i="18"/>
  <c r="L98" i="18"/>
  <c r="F98" i="18"/>
  <c r="H98" i="18"/>
  <c r="J98" i="18"/>
  <c r="L99" i="18"/>
  <c r="F99" i="18"/>
  <c r="H99" i="18"/>
  <c r="J99" i="18"/>
  <c r="L100" i="18"/>
  <c r="F100" i="18"/>
  <c r="H100" i="18"/>
  <c r="J100" i="18"/>
  <c r="L101" i="18"/>
  <c r="F101" i="18"/>
  <c r="H101" i="18"/>
  <c r="J101" i="18"/>
  <c r="L102" i="18"/>
  <c r="F102" i="18"/>
  <c r="H102" i="18"/>
  <c r="J102" i="18"/>
  <c r="L103" i="18"/>
  <c r="F103" i="18"/>
  <c r="H103" i="18"/>
  <c r="J103" i="18"/>
  <c r="L104" i="18"/>
  <c r="F104" i="18"/>
  <c r="H104" i="18"/>
  <c r="J104" i="18"/>
  <c r="L105" i="18"/>
  <c r="F105" i="18"/>
  <c r="H105" i="18"/>
  <c r="J105" i="18"/>
  <c r="L106" i="18"/>
  <c r="F106" i="18"/>
  <c r="H106" i="18"/>
  <c r="J106" i="18"/>
  <c r="L107" i="18"/>
  <c r="F107" i="18"/>
  <c r="H107" i="18"/>
  <c r="J107" i="18"/>
  <c r="L108" i="18"/>
  <c r="F108" i="18"/>
  <c r="H108" i="18"/>
  <c r="J108" i="18"/>
  <c r="L109" i="18"/>
  <c r="F109" i="18"/>
  <c r="H109" i="18"/>
  <c r="J109" i="18"/>
  <c r="L110" i="18"/>
  <c r="F110" i="18"/>
  <c r="H110" i="18"/>
  <c r="J110" i="18"/>
  <c r="L111" i="18"/>
  <c r="F111" i="18"/>
  <c r="H111" i="18"/>
  <c r="J111" i="18"/>
  <c r="L112" i="18"/>
  <c r="F112" i="18"/>
  <c r="H112" i="18"/>
  <c r="J112" i="18"/>
  <c r="L113" i="18"/>
  <c r="F113" i="18"/>
  <c r="H113" i="18"/>
  <c r="J113" i="18"/>
  <c r="L114" i="18"/>
  <c r="F114" i="18"/>
  <c r="H114" i="18"/>
  <c r="J114" i="18"/>
  <c r="L115" i="18"/>
  <c r="F115" i="18"/>
  <c r="H115" i="18"/>
  <c r="J115" i="18"/>
  <c r="L116" i="18"/>
  <c r="F116" i="18"/>
  <c r="H116" i="18"/>
  <c r="J116" i="18"/>
  <c r="L117" i="18"/>
  <c r="F117" i="18"/>
  <c r="H117" i="18"/>
  <c r="J117" i="18"/>
  <c r="L118" i="18"/>
  <c r="F118" i="18"/>
  <c r="H118" i="18"/>
  <c r="J118" i="18"/>
  <c r="L119" i="18"/>
  <c r="F119" i="18"/>
  <c r="H119" i="18"/>
  <c r="J119" i="18"/>
  <c r="L120" i="18"/>
  <c r="F120" i="18"/>
  <c r="H120" i="18"/>
  <c r="J120" i="18"/>
  <c r="L121" i="18"/>
  <c r="F121" i="18"/>
  <c r="H121" i="18"/>
  <c r="J121" i="18"/>
  <c r="L122" i="18"/>
  <c r="F122" i="18"/>
  <c r="H122" i="18"/>
  <c r="J122" i="18"/>
  <c r="L123" i="18"/>
  <c r="F123" i="18"/>
  <c r="H123" i="18"/>
  <c r="J123" i="18"/>
  <c r="L124" i="18"/>
  <c r="F124" i="18"/>
  <c r="H124" i="18"/>
  <c r="J124" i="18"/>
  <c r="L125" i="18"/>
  <c r="F125" i="18"/>
  <c r="H125" i="18"/>
  <c r="J125" i="18"/>
  <c r="L126" i="18"/>
  <c r="F126" i="18"/>
  <c r="H126" i="18"/>
  <c r="J126" i="18"/>
  <c r="L127" i="18"/>
  <c r="F127" i="18"/>
  <c r="H127" i="18"/>
  <c r="J127" i="18"/>
  <c r="F8" i="4"/>
  <c r="H8" i="4"/>
  <c r="J8" i="4"/>
  <c r="L8" i="4"/>
  <c r="L9" i="4"/>
  <c r="F9" i="4"/>
  <c r="H9" i="4"/>
  <c r="J9" i="4"/>
  <c r="L10" i="4"/>
  <c r="F10" i="4"/>
  <c r="H10" i="4"/>
  <c r="J10" i="4"/>
  <c r="L11" i="4"/>
  <c r="F11" i="4"/>
  <c r="H11" i="4"/>
  <c r="J11" i="4"/>
  <c r="L12" i="4"/>
  <c r="F12" i="4"/>
  <c r="H12" i="4"/>
  <c r="J12" i="4"/>
  <c r="L13" i="4"/>
  <c r="F13" i="4"/>
  <c r="H13" i="4"/>
  <c r="J13" i="4"/>
  <c r="L14" i="4"/>
  <c r="F14" i="4"/>
  <c r="H14" i="4"/>
  <c r="J14" i="4"/>
  <c r="L15" i="4"/>
  <c r="F15" i="4"/>
  <c r="H15" i="4"/>
  <c r="J15" i="4"/>
  <c r="L16" i="4"/>
  <c r="F16" i="4"/>
  <c r="H16" i="4"/>
  <c r="J16" i="4"/>
  <c r="L17" i="4"/>
  <c r="F17" i="4"/>
  <c r="H17" i="4"/>
  <c r="J17" i="4"/>
  <c r="L18" i="4"/>
  <c r="F18" i="4"/>
  <c r="H18" i="4"/>
  <c r="J18" i="4"/>
  <c r="L19" i="4"/>
  <c r="F19" i="4"/>
  <c r="H19" i="4"/>
  <c r="J19" i="4"/>
  <c r="L20" i="4"/>
  <c r="F20" i="4"/>
  <c r="H20" i="4"/>
  <c r="J20" i="4"/>
  <c r="L21" i="4"/>
  <c r="F21" i="4"/>
  <c r="H21" i="4"/>
  <c r="J21" i="4"/>
  <c r="L22" i="4"/>
  <c r="F22" i="4"/>
  <c r="H22" i="4"/>
  <c r="J22" i="4"/>
  <c r="L23" i="4"/>
  <c r="F23" i="4"/>
  <c r="H23" i="4"/>
  <c r="J23" i="4"/>
  <c r="L24" i="4"/>
  <c r="F24" i="4"/>
  <c r="H24" i="4"/>
  <c r="J24" i="4"/>
  <c r="L25" i="4"/>
  <c r="F25" i="4"/>
  <c r="H25" i="4"/>
  <c r="J25" i="4"/>
  <c r="L26" i="4"/>
  <c r="F26" i="4"/>
  <c r="H26" i="4"/>
  <c r="J26" i="4"/>
  <c r="L27" i="4"/>
  <c r="F27" i="4"/>
  <c r="H27" i="4"/>
  <c r="J27" i="4"/>
  <c r="L28" i="4"/>
  <c r="F28" i="4"/>
  <c r="H28" i="4"/>
  <c r="J28" i="4"/>
  <c r="L29" i="4"/>
  <c r="F29" i="4"/>
  <c r="H29" i="4"/>
  <c r="J29" i="4"/>
  <c r="L30" i="4"/>
  <c r="F30" i="4"/>
  <c r="H30" i="4"/>
  <c r="J30" i="4"/>
  <c r="L31" i="4"/>
  <c r="F31" i="4"/>
  <c r="H31" i="4"/>
  <c r="J31" i="4"/>
  <c r="L32" i="4"/>
  <c r="F32" i="4"/>
  <c r="H32" i="4"/>
  <c r="J32" i="4"/>
  <c r="L33" i="4"/>
  <c r="F33" i="4"/>
  <c r="H33" i="4"/>
  <c r="J33" i="4"/>
  <c r="L34" i="4"/>
  <c r="F34" i="4"/>
  <c r="H34" i="4"/>
  <c r="J34" i="4"/>
  <c r="L35" i="4"/>
  <c r="F35" i="4"/>
  <c r="H35" i="4"/>
  <c r="J35" i="4"/>
  <c r="L36" i="4"/>
  <c r="F36" i="4"/>
  <c r="H36" i="4"/>
  <c r="J36" i="4"/>
  <c r="L37" i="4"/>
  <c r="F37" i="4"/>
  <c r="H37" i="4"/>
  <c r="J37" i="4"/>
  <c r="L38" i="4"/>
  <c r="F38" i="4"/>
  <c r="H38" i="4"/>
  <c r="J38" i="4"/>
  <c r="L39" i="4"/>
  <c r="F39" i="4"/>
  <c r="H39" i="4"/>
  <c r="J39" i="4"/>
  <c r="L40" i="4"/>
  <c r="F40" i="4"/>
  <c r="H40" i="4"/>
  <c r="J40" i="4"/>
  <c r="L41" i="4"/>
  <c r="F41" i="4"/>
  <c r="H41" i="4"/>
  <c r="J41" i="4"/>
  <c r="L42" i="4"/>
  <c r="F42" i="4"/>
  <c r="H42" i="4"/>
  <c r="J42" i="4"/>
  <c r="L43" i="4"/>
  <c r="F43" i="4"/>
  <c r="H43" i="4"/>
  <c r="J43" i="4"/>
  <c r="L44" i="4"/>
  <c r="F44" i="4"/>
  <c r="H44" i="4"/>
  <c r="J44" i="4"/>
  <c r="L45" i="4"/>
  <c r="F45" i="4"/>
  <c r="H45" i="4"/>
  <c r="J45" i="4"/>
  <c r="L46" i="4"/>
  <c r="F46" i="4"/>
  <c r="H46" i="4"/>
  <c r="J46" i="4"/>
  <c r="L47" i="4"/>
  <c r="F47" i="4"/>
  <c r="H47" i="4"/>
  <c r="J47" i="4"/>
  <c r="L48" i="4"/>
  <c r="F48" i="4"/>
  <c r="H48" i="4"/>
  <c r="J48" i="4"/>
  <c r="L49" i="4"/>
  <c r="F49" i="4"/>
  <c r="H49" i="4"/>
  <c r="J49" i="4"/>
  <c r="L50" i="4"/>
  <c r="F50" i="4"/>
  <c r="H50" i="4"/>
  <c r="J50" i="4"/>
  <c r="L51" i="4"/>
  <c r="F51" i="4"/>
  <c r="H51" i="4"/>
  <c r="J51" i="4"/>
  <c r="L52" i="4"/>
  <c r="F52" i="4"/>
  <c r="H52" i="4"/>
  <c r="J52" i="4"/>
  <c r="L53" i="4"/>
  <c r="M53" i="4" s="1"/>
  <c r="L55" i="4"/>
  <c r="M55" i="4" s="1"/>
  <c r="L56" i="4"/>
  <c r="M56" i="4" s="1"/>
  <c r="L57" i="4"/>
  <c r="M57" i="4" s="1"/>
  <c r="L58" i="4"/>
  <c r="F58" i="4"/>
  <c r="H58" i="4"/>
  <c r="J58" i="4"/>
  <c r="L59" i="4"/>
  <c r="F59" i="4"/>
  <c r="H59" i="4"/>
  <c r="J59" i="4"/>
  <c r="L60" i="4"/>
  <c r="F60" i="4"/>
  <c r="H60" i="4"/>
  <c r="J60" i="4"/>
  <c r="L61" i="4"/>
  <c r="F61" i="4"/>
  <c r="H61" i="4"/>
  <c r="J61" i="4"/>
  <c r="L62" i="4"/>
  <c r="F62" i="4"/>
  <c r="H62" i="4"/>
  <c r="J62" i="4"/>
  <c r="L63" i="4"/>
  <c r="F63" i="4"/>
  <c r="H63" i="4"/>
  <c r="J63" i="4"/>
  <c r="L64" i="4"/>
  <c r="F64" i="4"/>
  <c r="H64" i="4"/>
  <c r="J64" i="4"/>
  <c r="L65" i="4"/>
  <c r="F65" i="4"/>
  <c r="H65" i="4"/>
  <c r="J65" i="4"/>
  <c r="L66" i="4"/>
  <c r="F66" i="4"/>
  <c r="H66" i="4"/>
  <c r="J66" i="4"/>
  <c r="L67" i="4"/>
  <c r="F67" i="4"/>
  <c r="H67" i="4"/>
  <c r="J67" i="4"/>
  <c r="L68" i="4"/>
  <c r="F68" i="4"/>
  <c r="H68" i="4"/>
  <c r="J68" i="4"/>
  <c r="L69" i="4"/>
  <c r="F69" i="4"/>
  <c r="H69" i="4"/>
  <c r="J69" i="4"/>
  <c r="L70" i="4"/>
  <c r="F70" i="4"/>
  <c r="H70" i="4"/>
  <c r="J70" i="4"/>
  <c r="L71" i="4"/>
  <c r="F71" i="4"/>
  <c r="H71" i="4"/>
  <c r="J71" i="4"/>
  <c r="L72" i="4"/>
  <c r="F72" i="4"/>
  <c r="H72" i="4"/>
  <c r="J72" i="4"/>
  <c r="L73" i="4"/>
  <c r="F73" i="4"/>
  <c r="H73" i="4"/>
  <c r="J73" i="4"/>
  <c r="L74" i="4"/>
  <c r="F74" i="4"/>
  <c r="H74" i="4"/>
  <c r="J74" i="4"/>
  <c r="L75" i="4"/>
  <c r="F75" i="4"/>
  <c r="H75" i="4"/>
  <c r="J75" i="4"/>
  <c r="L76" i="4"/>
  <c r="F76" i="4"/>
  <c r="H76" i="4"/>
  <c r="J76" i="4"/>
  <c r="L77" i="4"/>
  <c r="F77" i="4"/>
  <c r="H77" i="4"/>
  <c r="J77" i="4"/>
  <c r="L78" i="4"/>
  <c r="F78" i="4"/>
  <c r="H78" i="4"/>
  <c r="J78" i="4"/>
  <c r="L79" i="4"/>
  <c r="F79" i="4"/>
  <c r="H79" i="4"/>
  <c r="J79" i="4"/>
  <c r="L80" i="4"/>
  <c r="F80" i="4"/>
  <c r="H80" i="4"/>
  <c r="J80" i="4"/>
  <c r="L81" i="4"/>
  <c r="F81" i="4"/>
  <c r="H81" i="4"/>
  <c r="J81" i="4"/>
  <c r="L82" i="4"/>
  <c r="F82" i="4"/>
  <c r="H82" i="4"/>
  <c r="J82" i="4"/>
  <c r="L83" i="4"/>
  <c r="F83" i="4"/>
  <c r="H83" i="4"/>
  <c r="J83" i="4"/>
  <c r="L84" i="4"/>
  <c r="F84" i="4"/>
  <c r="H84" i="4"/>
  <c r="J84" i="4"/>
  <c r="L85" i="4"/>
  <c r="F85" i="4"/>
  <c r="H85" i="4"/>
  <c r="J85" i="4"/>
  <c r="L86" i="4"/>
  <c r="F86" i="4"/>
  <c r="H86" i="4"/>
  <c r="J86" i="4"/>
  <c r="L87" i="4"/>
  <c r="F87" i="4"/>
  <c r="H87" i="4"/>
  <c r="J87" i="4"/>
  <c r="L88" i="4"/>
  <c r="F88" i="4"/>
  <c r="H88" i="4"/>
  <c r="J88" i="4"/>
  <c r="L89" i="4"/>
  <c r="F89" i="4"/>
  <c r="H89" i="4"/>
  <c r="J89" i="4"/>
  <c r="L90" i="4"/>
  <c r="F90" i="4"/>
  <c r="H90" i="4"/>
  <c r="J90" i="4"/>
  <c r="L91" i="4"/>
  <c r="F91" i="4"/>
  <c r="H91" i="4"/>
  <c r="J91" i="4"/>
  <c r="L92" i="4"/>
  <c r="F92" i="4"/>
  <c r="H92" i="4"/>
  <c r="J92" i="4"/>
  <c r="L93" i="4"/>
  <c r="F93" i="4"/>
  <c r="H93" i="4"/>
  <c r="J93" i="4"/>
  <c r="L94" i="4"/>
  <c r="F94" i="4"/>
  <c r="H94" i="4"/>
  <c r="J94" i="4"/>
  <c r="L95" i="4"/>
  <c r="F95" i="4"/>
  <c r="H95" i="4"/>
  <c r="J95" i="4"/>
  <c r="L96" i="4"/>
  <c r="F96" i="4"/>
  <c r="H96" i="4"/>
  <c r="J96" i="4"/>
  <c r="L97" i="4"/>
  <c r="F97" i="4"/>
  <c r="H97" i="4"/>
  <c r="J97" i="4"/>
  <c r="L98" i="4"/>
  <c r="F98" i="4"/>
  <c r="H98" i="4"/>
  <c r="J98" i="4"/>
  <c r="L99" i="4"/>
  <c r="F99" i="4"/>
  <c r="H99" i="4"/>
  <c r="J99" i="4"/>
  <c r="L100" i="4"/>
  <c r="F100" i="4"/>
  <c r="H100" i="4"/>
  <c r="J100" i="4"/>
  <c r="L101" i="4"/>
  <c r="F101" i="4"/>
  <c r="H101" i="4"/>
  <c r="J101" i="4"/>
  <c r="L102" i="4"/>
  <c r="F102" i="4"/>
  <c r="H102" i="4"/>
  <c r="J102" i="4"/>
  <c r="L103" i="4"/>
  <c r="F103" i="4"/>
  <c r="H103" i="4"/>
  <c r="J103" i="4"/>
  <c r="L104" i="4"/>
  <c r="F104" i="4"/>
  <c r="H104" i="4"/>
  <c r="J104" i="4"/>
  <c r="L105" i="4"/>
  <c r="F105" i="4"/>
  <c r="H105" i="4"/>
  <c r="J105" i="4"/>
  <c r="L106" i="4"/>
  <c r="F106" i="4"/>
  <c r="H106" i="4"/>
  <c r="J106" i="4"/>
  <c r="L107" i="4"/>
  <c r="F107" i="4"/>
  <c r="H107" i="4"/>
  <c r="J107" i="4"/>
  <c r="L108" i="4"/>
  <c r="F108" i="4"/>
  <c r="H108" i="4"/>
  <c r="J108" i="4"/>
  <c r="L109" i="4"/>
  <c r="F109" i="4"/>
  <c r="H109" i="4"/>
  <c r="J109" i="4"/>
  <c r="L110" i="4"/>
  <c r="F110" i="4"/>
  <c r="H110" i="4"/>
  <c r="J110" i="4"/>
  <c r="L111" i="4"/>
  <c r="F111" i="4"/>
  <c r="H111" i="4"/>
  <c r="J111" i="4"/>
  <c r="L112" i="4"/>
  <c r="F112" i="4"/>
  <c r="H112" i="4"/>
  <c r="J112" i="4"/>
  <c r="L113" i="4"/>
  <c r="F113" i="4"/>
  <c r="H113" i="4"/>
  <c r="J113" i="4"/>
  <c r="L114" i="4"/>
  <c r="F114" i="4"/>
  <c r="H114" i="4"/>
  <c r="J114" i="4"/>
  <c r="L115" i="4"/>
  <c r="F115" i="4"/>
  <c r="H115" i="4"/>
  <c r="J115" i="4"/>
  <c r="L116" i="4"/>
  <c r="F116" i="4"/>
  <c r="H116" i="4"/>
  <c r="J116" i="4"/>
  <c r="L117" i="4"/>
  <c r="F117" i="4"/>
  <c r="H117" i="4"/>
  <c r="J117" i="4"/>
  <c r="L118" i="4"/>
  <c r="F118" i="4"/>
  <c r="H118" i="4"/>
  <c r="J118" i="4"/>
  <c r="L119" i="4"/>
  <c r="F119" i="4"/>
  <c r="H119" i="4"/>
  <c r="J119" i="4"/>
  <c r="L120" i="4"/>
  <c r="F120" i="4"/>
  <c r="H120" i="4"/>
  <c r="J120" i="4"/>
  <c r="L121" i="4"/>
  <c r="F121" i="4"/>
  <c r="H121" i="4"/>
  <c r="J121" i="4"/>
  <c r="L122" i="4"/>
  <c r="F122" i="4"/>
  <c r="H122" i="4"/>
  <c r="J122" i="4"/>
  <c r="L123" i="4"/>
  <c r="F123" i="4"/>
  <c r="H123" i="4"/>
  <c r="J123" i="4"/>
  <c r="L124" i="4"/>
  <c r="F124" i="4"/>
  <c r="H124" i="4"/>
  <c r="J124" i="4"/>
  <c r="L125" i="4"/>
  <c r="F125" i="4"/>
  <c r="H125" i="4"/>
  <c r="J125" i="4"/>
  <c r="L126" i="4"/>
  <c r="F126" i="4"/>
  <c r="H126" i="4"/>
  <c r="J126" i="4"/>
  <c r="L127" i="4"/>
  <c r="F127" i="4"/>
  <c r="H127" i="4"/>
  <c r="J127" i="4"/>
  <c r="M60" i="18"/>
  <c r="M61" i="18"/>
  <c r="M62" i="18"/>
  <c r="M17" i="18" l="1"/>
  <c r="M35" i="18"/>
  <c r="M26" i="18"/>
  <c r="M25" i="18"/>
  <c r="M10" i="18"/>
  <c r="M8" i="18"/>
  <c r="M57" i="18"/>
  <c r="M56" i="18"/>
  <c r="M55" i="18"/>
  <c r="M54" i="18"/>
  <c r="M53" i="18"/>
  <c r="M52" i="18"/>
  <c r="M49" i="18"/>
  <c r="M29" i="18"/>
  <c r="M21" i="18"/>
  <c r="M18" i="18"/>
  <c r="M16" i="18"/>
  <c r="M13" i="18"/>
  <c r="M11" i="4"/>
  <c r="M8" i="4"/>
  <c r="M22" i="4"/>
  <c r="M91" i="4"/>
  <c r="N91" i="4" s="1"/>
  <c r="M14" i="4"/>
  <c r="M10" i="4"/>
  <c r="M9" i="4"/>
  <c r="M127" i="4"/>
  <c r="N127" i="4" s="1"/>
  <c r="M125" i="4"/>
  <c r="N125" i="4" s="1"/>
  <c r="M123" i="4"/>
  <c r="N123" i="4" s="1"/>
  <c r="M121" i="4"/>
  <c r="N121" i="4" s="1"/>
  <c r="M119" i="4"/>
  <c r="N119" i="4" s="1"/>
  <c r="M117" i="4"/>
  <c r="N117" i="4" s="1"/>
  <c r="M115" i="4"/>
  <c r="N115" i="4" s="1"/>
  <c r="M113" i="4"/>
  <c r="N113" i="4" s="1"/>
  <c r="M111" i="4"/>
  <c r="N111" i="4" s="1"/>
  <c r="M109" i="4"/>
  <c r="N109" i="4" s="1"/>
  <c r="M107" i="4"/>
  <c r="N107" i="4" s="1"/>
  <c r="M105" i="4"/>
  <c r="N105" i="4" s="1"/>
  <c r="M103" i="4"/>
  <c r="N103" i="4" s="1"/>
  <c r="M101" i="4"/>
  <c r="N101" i="4" s="1"/>
  <c r="M99" i="4"/>
  <c r="N99" i="4" s="1"/>
  <c r="M97" i="4"/>
  <c r="N97" i="4" s="1"/>
  <c r="M95" i="4"/>
  <c r="N95" i="4" s="1"/>
  <c r="M93" i="4"/>
  <c r="N93" i="4" s="1"/>
  <c r="M89" i="4"/>
  <c r="N89" i="4" s="1"/>
  <c r="M87" i="4"/>
  <c r="N87" i="4" s="1"/>
  <c r="M85" i="4"/>
  <c r="N85" i="4" s="1"/>
  <c r="M83" i="4"/>
  <c r="N83" i="4" s="1"/>
  <c r="M81" i="4"/>
  <c r="N81" i="4" s="1"/>
  <c r="M79" i="4"/>
  <c r="N79" i="4" s="1"/>
  <c r="M77" i="4"/>
  <c r="N77" i="4" s="1"/>
  <c r="M75" i="4"/>
  <c r="N75" i="4" s="1"/>
  <c r="M73" i="4"/>
  <c r="N73" i="4" s="1"/>
  <c r="M69" i="4"/>
  <c r="N69" i="4" s="1"/>
  <c r="M67" i="4"/>
  <c r="N67" i="4" s="1"/>
  <c r="M63" i="4"/>
  <c r="N63" i="4" s="1"/>
  <c r="M61" i="4"/>
  <c r="M59" i="4"/>
  <c r="M52" i="4"/>
  <c r="M51" i="4"/>
  <c r="M50" i="4"/>
  <c r="M48" i="4"/>
  <c r="M46" i="4"/>
  <c r="M45" i="4"/>
  <c r="M44" i="4"/>
  <c r="M43" i="4"/>
  <c r="M42" i="4"/>
  <c r="M39" i="4"/>
  <c r="M37" i="4"/>
  <c r="M35" i="4"/>
  <c r="M33" i="4"/>
  <c r="M32" i="4"/>
  <c r="M31" i="4"/>
  <c r="M30" i="4"/>
  <c r="M29" i="4"/>
  <c r="M28" i="4"/>
  <c r="M27" i="4"/>
  <c r="M26" i="4"/>
  <c r="M25" i="4"/>
  <c r="M24" i="4"/>
  <c r="M18" i="4"/>
  <c r="M15" i="4"/>
  <c r="M71" i="4"/>
  <c r="N71" i="4" s="1"/>
  <c r="M65" i="4"/>
  <c r="N65" i="4" s="1"/>
  <c r="M20" i="4"/>
  <c r="M16" i="4"/>
  <c r="M41" i="4"/>
  <c r="M39" i="18"/>
  <c r="M33" i="18"/>
  <c r="M27" i="18"/>
  <c r="M23" i="18"/>
  <c r="M22" i="18"/>
  <c r="M20" i="18"/>
  <c r="M19" i="18"/>
  <c r="M15" i="18"/>
  <c r="M14" i="18"/>
  <c r="M12" i="18"/>
  <c r="M11" i="18"/>
  <c r="M9" i="18"/>
  <c r="M12" i="4"/>
  <c r="M126" i="4"/>
  <c r="N126" i="4" s="1"/>
  <c r="M124" i="4"/>
  <c r="N124" i="4" s="1"/>
  <c r="M122" i="4"/>
  <c r="N122" i="4" s="1"/>
  <c r="M120" i="4"/>
  <c r="N120" i="4" s="1"/>
  <c r="M118" i="4"/>
  <c r="N118" i="4" s="1"/>
  <c r="M116" i="4"/>
  <c r="N116" i="4" s="1"/>
  <c r="M114" i="4"/>
  <c r="N114" i="4" s="1"/>
  <c r="M112" i="4"/>
  <c r="N112" i="4" s="1"/>
  <c r="M110" i="4"/>
  <c r="N110" i="4" s="1"/>
  <c r="M108" i="4"/>
  <c r="N108" i="4" s="1"/>
  <c r="M106" i="4"/>
  <c r="N106" i="4" s="1"/>
  <c r="M104" i="4"/>
  <c r="N104" i="4" s="1"/>
  <c r="M102" i="4"/>
  <c r="N102" i="4" s="1"/>
  <c r="M100" i="4"/>
  <c r="N100" i="4" s="1"/>
  <c r="M98" i="4"/>
  <c r="N98" i="4" s="1"/>
  <c r="M96" i="4"/>
  <c r="N96" i="4" s="1"/>
  <c r="M94" i="4"/>
  <c r="N94" i="4" s="1"/>
  <c r="M92" i="4"/>
  <c r="N92" i="4" s="1"/>
  <c r="M90" i="4"/>
  <c r="N90" i="4" s="1"/>
  <c r="M88" i="4"/>
  <c r="N88" i="4" s="1"/>
  <c r="M86" i="4"/>
  <c r="N86" i="4" s="1"/>
  <c r="M84" i="4"/>
  <c r="N84" i="4" s="1"/>
  <c r="M82" i="4"/>
  <c r="N82" i="4" s="1"/>
  <c r="M80" i="4"/>
  <c r="N80" i="4" s="1"/>
  <c r="M78" i="4"/>
  <c r="N78" i="4" s="1"/>
  <c r="M76" i="4"/>
  <c r="N76" i="4" s="1"/>
  <c r="M74" i="4"/>
  <c r="N74" i="4" s="1"/>
  <c r="M72" i="4"/>
  <c r="N72" i="4" s="1"/>
  <c r="M70" i="4"/>
  <c r="N70" i="4" s="1"/>
  <c r="M68" i="4"/>
  <c r="N68" i="4" s="1"/>
  <c r="M66" i="4"/>
  <c r="N66" i="4" s="1"/>
  <c r="M64" i="4"/>
  <c r="N64" i="4" s="1"/>
  <c r="M62" i="4"/>
  <c r="M60" i="4"/>
  <c r="M58" i="4"/>
  <c r="M49" i="4"/>
  <c r="M47" i="4"/>
  <c r="M40" i="4"/>
  <c r="M38" i="4"/>
  <c r="M36" i="4"/>
  <c r="M34" i="4"/>
  <c r="M23" i="4"/>
  <c r="M21" i="4"/>
  <c r="M19" i="4"/>
  <c r="M17" i="4"/>
  <c r="M13" i="4"/>
  <c r="M127" i="18"/>
  <c r="N127" i="18" s="1"/>
  <c r="M126" i="18"/>
  <c r="N126" i="18" s="1"/>
  <c r="M125" i="18"/>
  <c r="N125" i="18" s="1"/>
  <c r="M124" i="18"/>
  <c r="N124" i="18" s="1"/>
  <c r="M123" i="18"/>
  <c r="N123" i="18" s="1"/>
  <c r="M122" i="18"/>
  <c r="N122" i="18" s="1"/>
  <c r="M121" i="18"/>
  <c r="N121" i="18" s="1"/>
  <c r="M120" i="18"/>
  <c r="N120" i="18" s="1"/>
  <c r="M119" i="18"/>
  <c r="N119" i="18" s="1"/>
  <c r="M118" i="18"/>
  <c r="N118" i="18" s="1"/>
  <c r="M117" i="18"/>
  <c r="N117" i="18" s="1"/>
  <c r="M116" i="18"/>
  <c r="N116" i="18" s="1"/>
  <c r="M115" i="18"/>
  <c r="N115" i="18" s="1"/>
  <c r="M114" i="18"/>
  <c r="N114" i="18" s="1"/>
  <c r="M113" i="18"/>
  <c r="N113" i="18" s="1"/>
  <c r="M112" i="18"/>
  <c r="N112" i="18" s="1"/>
  <c r="M111" i="18"/>
  <c r="N111" i="18" s="1"/>
  <c r="M110" i="18"/>
  <c r="N110" i="18" s="1"/>
  <c r="M109" i="18"/>
  <c r="N109" i="18" s="1"/>
  <c r="M108" i="18"/>
  <c r="N108" i="18" s="1"/>
  <c r="M107" i="18"/>
  <c r="N107" i="18" s="1"/>
  <c r="M106" i="18"/>
  <c r="N106" i="18" s="1"/>
  <c r="M105" i="18"/>
  <c r="N105" i="18" s="1"/>
  <c r="M104" i="18"/>
  <c r="N104" i="18" s="1"/>
  <c r="M103" i="18"/>
  <c r="N103" i="18" s="1"/>
  <c r="M102" i="18"/>
  <c r="N102" i="18" s="1"/>
  <c r="M101" i="18"/>
  <c r="N101" i="18" s="1"/>
  <c r="M100" i="18"/>
  <c r="N100" i="18" s="1"/>
  <c r="M99" i="18"/>
  <c r="N99" i="18" s="1"/>
  <c r="M98" i="18"/>
  <c r="N98" i="18" s="1"/>
  <c r="M97" i="18"/>
  <c r="N97" i="18" s="1"/>
  <c r="M96" i="18"/>
  <c r="N96" i="18" s="1"/>
  <c r="M95" i="18"/>
  <c r="N95" i="18" s="1"/>
  <c r="M94" i="18"/>
  <c r="N94" i="18" s="1"/>
  <c r="M93" i="18"/>
  <c r="N93" i="18" s="1"/>
  <c r="M92" i="18"/>
  <c r="N92" i="18" s="1"/>
  <c r="M91" i="18"/>
  <c r="N91" i="18" s="1"/>
  <c r="M90" i="18"/>
  <c r="N90" i="18" s="1"/>
  <c r="M89" i="18"/>
  <c r="N89" i="18" s="1"/>
  <c r="M88" i="18"/>
  <c r="N88" i="18" s="1"/>
  <c r="M87" i="18"/>
  <c r="N87" i="18" s="1"/>
  <c r="M86" i="18"/>
  <c r="N86" i="18" s="1"/>
  <c r="M85" i="18"/>
  <c r="N85" i="18" s="1"/>
  <c r="M84" i="18"/>
  <c r="N84" i="18" s="1"/>
  <c r="M83" i="18"/>
  <c r="N83" i="18" s="1"/>
  <c r="M82" i="18"/>
  <c r="N82" i="18" s="1"/>
  <c r="M81" i="18"/>
  <c r="N81" i="18" s="1"/>
  <c r="M80" i="18"/>
  <c r="N80" i="18" s="1"/>
  <c r="M79" i="18"/>
  <c r="N79" i="18" s="1"/>
  <c r="M78" i="18"/>
  <c r="N78" i="18" s="1"/>
  <c r="M77" i="18"/>
  <c r="N77" i="18" s="1"/>
  <c r="M76" i="18"/>
  <c r="N76" i="18" s="1"/>
  <c r="M75" i="18"/>
  <c r="N75" i="18" s="1"/>
  <c r="M74" i="18"/>
  <c r="N74" i="18" s="1"/>
  <c r="M73" i="18"/>
  <c r="N73" i="18" s="1"/>
  <c r="M72" i="18"/>
  <c r="N72" i="18" s="1"/>
  <c r="M71" i="18"/>
  <c r="N71" i="18" s="1"/>
  <c r="M70" i="18"/>
  <c r="N70" i="18" s="1"/>
  <c r="M69" i="18"/>
  <c r="N69" i="18" s="1"/>
  <c r="M68" i="18"/>
  <c r="N68" i="18" s="1"/>
  <c r="M67" i="18"/>
  <c r="N67" i="18" s="1"/>
  <c r="M66" i="18"/>
  <c r="N66" i="18" s="1"/>
  <c r="M65" i="18"/>
  <c r="N65" i="18" s="1"/>
  <c r="M64" i="18"/>
  <c r="N64" i="18" s="1"/>
  <c r="M59" i="18"/>
  <c r="M58" i="18"/>
  <c r="M51" i="18"/>
  <c r="M50" i="18"/>
  <c r="M48" i="18"/>
  <c r="M47" i="18"/>
  <c r="M46" i="18"/>
  <c r="M45" i="18"/>
  <c r="M44" i="18"/>
  <c r="M43" i="18"/>
  <c r="M42" i="18"/>
  <c r="M41" i="18"/>
  <c r="M40" i="18"/>
  <c r="M38" i="18"/>
  <c r="M37" i="18"/>
  <c r="M36" i="18"/>
  <c r="M34" i="18"/>
  <c r="M32" i="18"/>
  <c r="M31" i="18"/>
  <c r="M30" i="18"/>
  <c r="M28" i="18"/>
  <c r="M24" i="18"/>
  <c r="N62" i="18" l="1"/>
  <c r="N62" i="4"/>
  <c r="N61" i="4"/>
  <c r="N60" i="4"/>
  <c r="N59" i="4"/>
  <c r="N58" i="4"/>
  <c r="N60" i="18"/>
  <c r="N61" i="18"/>
  <c r="N59" i="18"/>
  <c r="N58" i="18"/>
  <c r="N52" i="4"/>
  <c r="N50" i="4"/>
  <c r="N51" i="4"/>
  <c r="N49" i="4"/>
  <c r="N48" i="4"/>
  <c r="N52" i="18"/>
  <c r="N51" i="18"/>
  <c r="N49" i="18"/>
  <c r="N50" i="18"/>
  <c r="N48" i="18"/>
  <c r="N16" i="18"/>
  <c r="N47" i="18"/>
  <c r="N46" i="18"/>
  <c r="N15" i="18"/>
  <c r="N45" i="18"/>
  <c r="N44" i="18"/>
  <c r="N17" i="18"/>
  <c r="N43" i="18"/>
  <c r="N47" i="4"/>
  <c r="N46" i="4"/>
  <c r="N13" i="4"/>
  <c r="N45" i="4"/>
  <c r="N44" i="4"/>
  <c r="N43" i="4"/>
  <c r="N17" i="4"/>
  <c r="N16" i="4"/>
  <c r="N15" i="4"/>
  <c r="N14" i="4"/>
  <c r="N14" i="18"/>
  <c r="N13" i="18"/>
  <c r="N12" i="18"/>
  <c r="N11" i="18"/>
  <c r="N10" i="18"/>
  <c r="N23" i="18"/>
  <c r="N9" i="18"/>
  <c r="N8" i="18"/>
  <c r="N26" i="18"/>
  <c r="N27" i="4"/>
  <c r="N26" i="4"/>
  <c r="N25" i="4"/>
  <c r="N24" i="4"/>
  <c r="N57" i="4"/>
  <c r="N23" i="4"/>
  <c r="N27" i="18"/>
  <c r="N24" i="18"/>
  <c r="N25" i="18"/>
  <c r="N57" i="18"/>
  <c r="N56" i="18"/>
  <c r="N55" i="18"/>
  <c r="N54" i="18"/>
  <c r="N53" i="18"/>
  <c r="N55" i="4"/>
  <c r="N56" i="4"/>
  <c r="N53" i="4"/>
  <c r="N54" i="4"/>
  <c r="N21" i="18"/>
  <c r="N21" i="4"/>
  <c r="N22" i="4"/>
  <c r="N20" i="4"/>
  <c r="N19" i="4"/>
  <c r="N18" i="4"/>
  <c r="N22" i="18"/>
  <c r="N20" i="18"/>
  <c r="N19" i="18"/>
  <c r="N18" i="18"/>
  <c r="N32" i="18"/>
  <c r="N28" i="18"/>
  <c r="N31" i="18"/>
  <c r="N30" i="18"/>
  <c r="N29" i="18"/>
  <c r="N32" i="4"/>
  <c r="N31" i="4"/>
  <c r="N30" i="4"/>
  <c r="N29" i="4"/>
  <c r="N28" i="4"/>
  <c r="N42" i="18"/>
  <c r="N41" i="18"/>
  <c r="N40" i="18"/>
  <c r="N39" i="18"/>
  <c r="N38" i="18"/>
  <c r="N42" i="4"/>
  <c r="N41" i="4"/>
  <c r="N40" i="4"/>
  <c r="N39" i="4"/>
  <c r="N38" i="4"/>
  <c r="N37" i="4"/>
  <c r="N36" i="4"/>
  <c r="N35" i="4"/>
  <c r="N34" i="4"/>
  <c r="N33" i="4"/>
  <c r="N37" i="18"/>
  <c r="N36" i="18"/>
  <c r="N35" i="18"/>
  <c r="N34" i="18"/>
  <c r="N33" i="18"/>
  <c r="N12" i="4"/>
  <c r="N10" i="4"/>
  <c r="N11" i="4"/>
  <c r="N9" i="4"/>
  <c r="N8" i="4"/>
  <c r="O58" i="18" l="1"/>
  <c r="D17" i="21" s="1"/>
  <c r="O58" i="4"/>
  <c r="C17" i="21" s="1"/>
  <c r="O13" i="18"/>
  <c r="D8" i="21" s="1"/>
  <c r="O43" i="18"/>
  <c r="D14" i="21" s="1"/>
  <c r="O48" i="18"/>
  <c r="D15" i="21" s="1"/>
  <c r="O8" i="18"/>
  <c r="D7" i="21" s="1"/>
  <c r="O48" i="4"/>
  <c r="C15" i="21" s="1"/>
  <c r="O18" i="4"/>
  <c r="C9" i="21" s="1"/>
  <c r="O23" i="4"/>
  <c r="C10" i="21" s="1"/>
  <c r="O13" i="4"/>
  <c r="C8" i="21" s="1"/>
  <c r="O43" i="4"/>
  <c r="C14" i="21" s="1"/>
  <c r="O38" i="4"/>
  <c r="C13" i="21" s="1"/>
  <c r="O28" i="4"/>
  <c r="C11" i="21" s="1"/>
  <c r="O38" i="18"/>
  <c r="D13" i="21" s="1"/>
  <c r="O53" i="18"/>
  <c r="D16" i="21" s="1"/>
  <c r="O23" i="18"/>
  <c r="D10" i="21" s="1"/>
  <c r="O53" i="4"/>
  <c r="C16" i="21" s="1"/>
  <c r="O33" i="18"/>
  <c r="D12" i="21" s="1"/>
  <c r="O18" i="18"/>
  <c r="D9" i="21" s="1"/>
  <c r="O28" i="18"/>
  <c r="D11" i="21" s="1"/>
  <c r="O33" i="4"/>
  <c r="C12" i="21" s="1"/>
  <c r="O8" i="4"/>
  <c r="C7" i="21" s="1"/>
  <c r="E15" i="21" l="1"/>
  <c r="E17" i="21"/>
  <c r="P58" i="18"/>
  <c r="P58" i="4"/>
  <c r="E16" i="21"/>
  <c r="P48" i="18"/>
  <c r="P13" i="18"/>
  <c r="P43" i="18"/>
  <c r="E14" i="21"/>
  <c r="E8" i="21"/>
  <c r="P23" i="4"/>
  <c r="E11" i="21"/>
  <c r="E13" i="21"/>
  <c r="P28" i="18"/>
  <c r="E10" i="21"/>
  <c r="P48" i="4"/>
  <c r="P13" i="4"/>
  <c r="P43" i="4"/>
  <c r="P8" i="18"/>
  <c r="P23" i="18"/>
  <c r="P33" i="18"/>
  <c r="P18" i="18"/>
  <c r="E9" i="21"/>
  <c r="P53" i="18"/>
  <c r="P38" i="18"/>
  <c r="P18" i="4"/>
  <c r="P8" i="4"/>
  <c r="P53" i="4"/>
  <c r="P28" i="4"/>
  <c r="E7" i="21"/>
  <c r="E12" i="21"/>
  <c r="P38" i="4"/>
  <c r="P33" i="4"/>
  <c r="F11" i="21" l="1"/>
  <c r="F15" i="21"/>
  <c r="F7" i="21"/>
  <c r="F17" i="21"/>
  <c r="F16" i="21"/>
  <c r="F8" i="21"/>
  <c r="F14" i="21"/>
  <c r="F10" i="21"/>
  <c r="F12" i="21"/>
  <c r="F13" i="21"/>
  <c r="F9" i="21"/>
</calcChain>
</file>

<file path=xl/comments1.xml><?xml version="1.0" encoding="utf-8"?>
<comments xmlns="http://schemas.openxmlformats.org/spreadsheetml/2006/main">
  <authors>
    <author>Martin Mastný</author>
  </authors>
  <commentList>
    <comment ref="F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H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J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L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M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N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</commentList>
</comments>
</file>

<file path=xl/comments2.xml><?xml version="1.0" encoding="utf-8"?>
<comments xmlns="http://schemas.openxmlformats.org/spreadsheetml/2006/main">
  <authors>
    <author>Martin Mastný</author>
  </authors>
  <commentList>
    <comment ref="F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H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J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L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N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</commentList>
</comments>
</file>

<file path=xl/sharedStrings.xml><?xml version="1.0" encoding="utf-8"?>
<sst xmlns="http://schemas.openxmlformats.org/spreadsheetml/2006/main" count="307" uniqueCount="151">
  <si>
    <t>Jméno a příjmení</t>
  </si>
  <si>
    <t>RN</t>
  </si>
  <si>
    <t>výkon</t>
  </si>
  <si>
    <t>umístění</t>
  </si>
  <si>
    <t>Součet</t>
  </si>
  <si>
    <t>Celkové</t>
  </si>
  <si>
    <t>pořadí</t>
  </si>
  <si>
    <t>metry</t>
  </si>
  <si>
    <t>sekundy</t>
  </si>
  <si>
    <t>Slalom</t>
  </si>
  <si>
    <t xml:space="preserve">Pozor - Výsledky zapisujte jako obyčejné číslo s desetinnou čárkou. Je nutné, aby v jednom sloupečku u všech výkonů byly použity stejné jednotky. Zapisujte pouze do sloupce "výkon", umístění se dopočte automaticky. </t>
  </si>
  <si>
    <t>Skok z místa</t>
  </si>
  <si>
    <t>Hod míčkem</t>
  </si>
  <si>
    <t>Běh</t>
  </si>
  <si>
    <t>Místo: Kopřivnice</t>
  </si>
  <si>
    <t>MŠ</t>
  </si>
  <si>
    <t>jednotlivci</t>
  </si>
  <si>
    <t xml:space="preserve">Minivíceboj mateřských škol  </t>
  </si>
  <si>
    <t>MŠ Pionýrská</t>
  </si>
  <si>
    <t>MŠ Francouzská</t>
  </si>
  <si>
    <t>MŠ I. Šustaly</t>
  </si>
  <si>
    <t>MŠ Česká</t>
  </si>
  <si>
    <t>MŠ Krátká</t>
  </si>
  <si>
    <t xml:space="preserve">Součet </t>
  </si>
  <si>
    <t xml:space="preserve">umístění </t>
  </si>
  <si>
    <t>MŠ Jeřabinka</t>
  </si>
  <si>
    <t>Celkové pořadí MŠ</t>
  </si>
  <si>
    <t>Součet umístění dívky</t>
  </si>
  <si>
    <t>Součet umístění chlapci</t>
  </si>
  <si>
    <t>Mateřské školy</t>
  </si>
  <si>
    <t>MŠ Záhumenní</t>
  </si>
  <si>
    <t>Součet umístění MŠ</t>
  </si>
  <si>
    <t>MŠ dívky</t>
  </si>
  <si>
    <t>MŠ chlapci</t>
  </si>
  <si>
    <t>Minivíceboj MŠ</t>
  </si>
  <si>
    <t>Kopřivnice</t>
  </si>
  <si>
    <t>Minivíceboj mateřských škol</t>
  </si>
  <si>
    <t>MŠ Zauličí</t>
  </si>
  <si>
    <t>7. ročník</t>
  </si>
  <si>
    <t>Dívky 2009-2011</t>
  </si>
  <si>
    <t>Datum: 15. 6. 2016</t>
  </si>
  <si>
    <t>Chlapci: 2009-2011</t>
  </si>
  <si>
    <t>Jakůbková Nelly</t>
  </si>
  <si>
    <t>Kostelníková Beata</t>
  </si>
  <si>
    <t>Polednová Sofie</t>
  </si>
  <si>
    <t>Nesvadbová Jana</t>
  </si>
  <si>
    <t xml:space="preserve">Hyklová Barbora </t>
  </si>
  <si>
    <t>Štěpánová Sofie</t>
  </si>
  <si>
    <t>Tichavská Petra</t>
  </si>
  <si>
    <t>MŠ Hostašovice</t>
  </si>
  <si>
    <t>Indráková Eliška</t>
  </si>
  <si>
    <t>Randusová Eliška</t>
  </si>
  <si>
    <t>Šafářová Vanessa</t>
  </si>
  <si>
    <t>Indráková Nela</t>
  </si>
  <si>
    <t>Drdová Kamila</t>
  </si>
  <si>
    <t>Valášková Sofie</t>
  </si>
  <si>
    <t>Michálková Kristýna</t>
  </si>
  <si>
    <t>Rozsívalová Gabriela</t>
  </si>
  <si>
    <t>Šerá Alena</t>
  </si>
  <si>
    <t>Lojkásková Natálie</t>
  </si>
  <si>
    <t>Hezká Alžběta</t>
  </si>
  <si>
    <t>Kvitová Zuzana</t>
  </si>
  <si>
    <t>Balhárková Lea</t>
  </si>
  <si>
    <t>Ermisová Aneta</t>
  </si>
  <si>
    <t>Fojtíková Radka</t>
  </si>
  <si>
    <t>Dušeková Denisa</t>
  </si>
  <si>
    <t>Šulová Karolína</t>
  </si>
  <si>
    <t>Janotková Sára</t>
  </si>
  <si>
    <t>Chalupová Hana</t>
  </si>
  <si>
    <t>Votýpková Ema</t>
  </si>
  <si>
    <t>Pavlátová Natali</t>
  </si>
  <si>
    <t>Příhodová Patricie</t>
  </si>
  <si>
    <t>MŠ Lubina</t>
  </si>
  <si>
    <t>MŠ Mniší</t>
  </si>
  <si>
    <t>Kubáňová Eliška</t>
  </si>
  <si>
    <t>Bumbalíková Antonie</t>
  </si>
  <si>
    <t>Matulová Simona</t>
  </si>
  <si>
    <t>Konvičková Kristýna</t>
  </si>
  <si>
    <t>Kavková Julie</t>
  </si>
  <si>
    <t>Valíček Karel</t>
  </si>
  <si>
    <t>Dulava Alex</t>
  </si>
  <si>
    <t>Stacha Vojtěch</t>
  </si>
  <si>
    <t>Herman Pavel</t>
  </si>
  <si>
    <t>Frýdl Matyáš</t>
  </si>
  <si>
    <t>Kotek Tadeáš</t>
  </si>
  <si>
    <t>Rohan Robin</t>
  </si>
  <si>
    <t>Bunček Jan</t>
  </si>
  <si>
    <t>Pecha Lukáš</t>
  </si>
  <si>
    <t>Vokáč David</t>
  </si>
  <si>
    <t>Rada Matěj</t>
  </si>
  <si>
    <t>Horák Jan</t>
  </si>
  <si>
    <t>Šrámek Lukáš</t>
  </si>
  <si>
    <t>Jaroš Jakub</t>
  </si>
  <si>
    <t>Mentel Lukáš</t>
  </si>
  <si>
    <t>Chalupa Jakub</t>
  </si>
  <si>
    <t>Filip Vojtěch</t>
  </si>
  <si>
    <t>Marek Jan</t>
  </si>
  <si>
    <t>Mikulenka Jan</t>
  </si>
  <si>
    <t>Zrunek Dominik</t>
  </si>
  <si>
    <t>Böhm Lukáš</t>
  </si>
  <si>
    <t>Němec Radek</t>
  </si>
  <si>
    <t>Ptáček Matěj</t>
  </si>
  <si>
    <t>Holotík Tomáš</t>
  </si>
  <si>
    <t>Lojek Damián</t>
  </si>
  <si>
    <t>Erla Tomáš</t>
  </si>
  <si>
    <t>Šimíček Leoš</t>
  </si>
  <si>
    <t>Planěk Filip</t>
  </si>
  <si>
    <t>Filip Jakub</t>
  </si>
  <si>
    <t>Fišnar Hubert</t>
  </si>
  <si>
    <t>Heuer Lukáš</t>
  </si>
  <si>
    <t>Kijonka Lukáš</t>
  </si>
  <si>
    <t>Paseka Matyáš</t>
  </si>
  <si>
    <t>Monsport Jakub</t>
  </si>
  <si>
    <t>Sýkora Matěj</t>
  </si>
  <si>
    <t>Macek Adam</t>
  </si>
  <si>
    <t>Vašíček Viktor</t>
  </si>
  <si>
    <t>Žárský Matěj</t>
  </si>
  <si>
    <t>Bajer Jakub</t>
  </si>
  <si>
    <t>Bothová Natálie</t>
  </si>
  <si>
    <t>Veřmiřovská Zuzana</t>
  </si>
  <si>
    <t xml:space="preserve">Kalužová Viktorka </t>
  </si>
  <si>
    <t>Holáňová Eliška</t>
  </si>
  <si>
    <t>Kučeriaková Darina</t>
  </si>
  <si>
    <t>Varaďová Sofie</t>
  </si>
  <si>
    <t>Procházková Andrea</t>
  </si>
  <si>
    <t>Bartošáková Ella</t>
  </si>
  <si>
    <t>Kellerová Petra</t>
  </si>
  <si>
    <t>Mechlová Nela</t>
  </si>
  <si>
    <t>Zbořilová Adriana</t>
  </si>
  <si>
    <t>Vazdová Karolína</t>
  </si>
  <si>
    <t>Jalůvka Adam</t>
  </si>
  <si>
    <t>Douda Vojtěch</t>
  </si>
  <si>
    <t>Novobilský Adam</t>
  </si>
  <si>
    <t>Juračák Šimon</t>
  </si>
  <si>
    <t>Hlinka Sebastian</t>
  </si>
  <si>
    <t>Švec Samuel</t>
  </si>
  <si>
    <t>Chalupa Lukáš</t>
  </si>
  <si>
    <t>Opěla Tomáš</t>
  </si>
  <si>
    <t>Ryšálek Matěj</t>
  </si>
  <si>
    <t>Komačka Jan</t>
  </si>
  <si>
    <t>Žáček Ondřej</t>
  </si>
  <si>
    <t>Novosad Zbyněk</t>
  </si>
  <si>
    <t>Kadlec Vít</t>
  </si>
  <si>
    <t>Michal Míček</t>
  </si>
  <si>
    <t>Přibylová Martina</t>
  </si>
  <si>
    <t>Hanzelková Natálie</t>
  </si>
  <si>
    <t>Chudějová Sofie</t>
  </si>
  <si>
    <t>Měhýšová Zuzana</t>
  </si>
  <si>
    <t>Kahánek Filip</t>
  </si>
  <si>
    <t>Machalová Kateřina</t>
  </si>
  <si>
    <t>Měrka 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</si>
</sst>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č_-;\-* #,##0.00\ _K_č_-;_-* &quot;-&quot;??\ _K_č_-;_-@_-"/>
    <numFmt numFmtId="164" formatCode="0.000"/>
    <numFmt numFmtId="165" formatCode="0.0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9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dotted">
        <color indexed="55"/>
      </right>
      <top style="hair">
        <color indexed="22"/>
      </top>
      <bottom style="hair">
        <color indexed="22"/>
      </bottom>
      <diagonal/>
    </border>
    <border>
      <left/>
      <right style="dotted">
        <color indexed="55"/>
      </right>
      <top style="hair">
        <color indexed="22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64"/>
      </right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hair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tted">
        <color indexed="55"/>
      </right>
      <top style="hair">
        <color indexed="22"/>
      </top>
      <bottom style="hair">
        <color indexed="22"/>
      </bottom>
      <diagonal/>
    </border>
    <border>
      <left style="medium">
        <color indexed="64"/>
      </left>
      <right style="dotted">
        <color indexed="55"/>
      </right>
      <top style="hair">
        <color indexed="22"/>
      </top>
      <bottom style="medium">
        <color indexed="64"/>
      </bottom>
      <diagonal/>
    </border>
    <border>
      <left style="thin">
        <color indexed="64"/>
      </left>
      <right style="dotted">
        <color indexed="55"/>
      </right>
      <top style="hair">
        <color indexed="2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55"/>
      </right>
      <top/>
      <bottom style="hair">
        <color indexed="22"/>
      </bottom>
      <diagonal/>
    </border>
    <border>
      <left/>
      <right style="dotted">
        <color indexed="55"/>
      </right>
      <top/>
      <bottom style="hair">
        <color indexed="22"/>
      </bottom>
      <diagonal/>
    </border>
    <border>
      <left/>
      <right style="thin">
        <color indexed="64"/>
      </right>
      <top/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 style="dotted">
        <color indexed="55"/>
      </right>
      <top style="medium">
        <color indexed="64"/>
      </top>
      <bottom style="hair">
        <color indexed="22"/>
      </bottom>
      <diagonal/>
    </border>
    <border>
      <left/>
      <right style="thin">
        <color indexed="64"/>
      </right>
      <top style="medium">
        <color indexed="64"/>
      </top>
      <bottom style="hair">
        <color indexed="22"/>
      </bottom>
      <diagonal/>
    </border>
    <border>
      <left/>
      <right/>
      <top style="medium">
        <color indexed="64"/>
      </top>
      <bottom style="hair">
        <color indexed="2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64"/>
      </left>
      <right style="medium">
        <color indexed="64"/>
      </right>
      <top style="thin">
        <color indexed="9"/>
      </top>
      <bottom/>
      <diagonal/>
    </border>
    <border>
      <left style="thin">
        <color indexed="64"/>
      </left>
      <right style="dotted">
        <color indexed="55"/>
      </right>
      <top style="medium">
        <color indexed="64"/>
      </top>
      <bottom style="hair">
        <color indexed="22"/>
      </bottom>
      <diagonal/>
    </border>
    <border>
      <left style="thin">
        <color indexed="64"/>
      </left>
      <right style="dotted">
        <color indexed="55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55"/>
      </right>
      <top style="hair">
        <color indexed="22"/>
      </top>
      <bottom/>
      <diagonal/>
    </border>
    <border>
      <left/>
      <right style="thin">
        <color indexed="64"/>
      </right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55"/>
      </right>
      <top style="hair">
        <color indexed="22"/>
      </top>
      <bottom/>
      <diagonal/>
    </border>
    <border>
      <left style="thin">
        <color indexed="64"/>
      </left>
      <right style="dotted">
        <color indexed="55"/>
      </right>
      <top/>
      <bottom style="hair">
        <color indexed="22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22"/>
      </bottom>
      <diagonal/>
    </border>
    <border>
      <left style="medium">
        <color indexed="64"/>
      </left>
      <right style="medium">
        <color indexed="64"/>
      </right>
      <top style="hair">
        <color indexed="22"/>
      </top>
      <bottom style="hair">
        <color indexed="22"/>
      </bottom>
      <diagonal/>
    </border>
    <border>
      <left style="medium">
        <color indexed="64"/>
      </left>
      <right style="medium">
        <color indexed="64"/>
      </right>
      <top style="hair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22"/>
      </bottom>
      <diagonal/>
    </border>
    <border>
      <left style="medium">
        <color indexed="64"/>
      </left>
      <right style="medium">
        <color indexed="64"/>
      </right>
      <top style="hair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5">
    <xf numFmtId="0" fontId="0" fillId="0" borderId="0" xfId="0"/>
    <xf numFmtId="0" fontId="0" fillId="0" borderId="1" xfId="0" applyBorder="1" applyProtection="1">
      <protection locked="0"/>
    </xf>
    <xf numFmtId="0" fontId="4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0" fillId="0" borderId="3" xfId="0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0" fillId="0" borderId="11" xfId="0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center"/>
      <protection locked="0"/>
    </xf>
    <xf numFmtId="165" fontId="0" fillId="0" borderId="7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165" fontId="0" fillId="0" borderId="18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7" xfId="0" applyNumberFormat="1" applyBorder="1" applyAlignment="1" applyProtection="1">
      <alignment horizontal="center"/>
      <protection locked="0"/>
    </xf>
    <xf numFmtId="1" fontId="0" fillId="0" borderId="8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1" fontId="0" fillId="0" borderId="0" xfId="0" applyNumberFormat="1" applyProtection="1"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8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0" xfId="0" applyNumberFormat="1" applyProtection="1">
      <protection locked="0"/>
    </xf>
    <xf numFmtId="164" fontId="0" fillId="0" borderId="6" xfId="0" applyNumberForma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165" fontId="0" fillId="0" borderId="6" xfId="0" applyNumberFormat="1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20" xfId="0" applyFont="1" applyFill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6" xfId="0" applyBorder="1" applyProtection="1">
      <protection locked="0"/>
    </xf>
    <xf numFmtId="0" fontId="2" fillId="0" borderId="27" xfId="0" applyFont="1" applyFill="1" applyBorder="1" applyAlignment="1" applyProtection="1">
      <alignment horizontal="center"/>
    </xf>
    <xf numFmtId="0" fontId="2" fillId="0" borderId="28" xfId="0" applyFont="1" applyFill="1" applyBorder="1" applyAlignment="1" applyProtection="1">
      <alignment horizontal="center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9" fillId="0" borderId="29" xfId="0" applyFont="1" applyBorder="1"/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/>
      <protection locked="0"/>
    </xf>
    <xf numFmtId="14" fontId="3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2" fillId="0" borderId="23" xfId="0" applyFont="1" applyFill="1" applyBorder="1" applyProtection="1">
      <protection locked="0"/>
    </xf>
    <xf numFmtId="0" fontId="0" fillId="0" borderId="0" xfId="0" applyBorder="1"/>
    <xf numFmtId="0" fontId="2" fillId="0" borderId="0" xfId="0" applyFont="1" applyFill="1" applyBorder="1"/>
    <xf numFmtId="0" fontId="9" fillId="0" borderId="0" xfId="0" applyFont="1" applyFill="1" applyBorder="1"/>
    <xf numFmtId="0" fontId="0" fillId="0" borderId="31" xfId="0" applyBorder="1" applyAlignment="1" applyProtection="1">
      <alignment horizontal="center"/>
      <protection locked="0"/>
    </xf>
    <xf numFmtId="0" fontId="0" fillId="0" borderId="37" xfId="0" applyFill="1" applyBorder="1" applyAlignment="1" applyProtection="1">
      <alignment horizontal="center"/>
    </xf>
    <xf numFmtId="2" fontId="0" fillId="0" borderId="36" xfId="0" applyNumberFormat="1" applyFill="1" applyBorder="1" applyAlignment="1" applyProtection="1">
      <alignment horizontal="center"/>
      <protection locked="0"/>
    </xf>
    <xf numFmtId="0" fontId="5" fillId="0" borderId="37" xfId="0" applyFont="1" applyFill="1" applyBorder="1" applyAlignment="1" applyProtection="1">
      <alignment horizontal="center"/>
    </xf>
    <xf numFmtId="0" fontId="2" fillId="0" borderId="38" xfId="0" applyFont="1" applyFill="1" applyBorder="1" applyAlignment="1" applyProtection="1">
      <alignment horizontal="center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</xf>
    <xf numFmtId="165" fontId="0" fillId="0" borderId="7" xfId="0" applyNumberFormat="1" applyFill="1" applyBorder="1" applyAlignment="1" applyProtection="1">
      <alignment horizontal="center"/>
      <protection locked="0"/>
    </xf>
    <xf numFmtId="0" fontId="5" fillId="0" borderId="10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</xf>
    <xf numFmtId="165" fontId="0" fillId="0" borderId="39" xfId="0" applyNumberFormat="1" applyFill="1" applyBorder="1" applyAlignment="1" applyProtection="1">
      <alignment horizontal="center"/>
      <protection locked="0"/>
    </xf>
    <xf numFmtId="0" fontId="0" fillId="0" borderId="40" xfId="0" applyFill="1" applyBorder="1" applyAlignment="1" applyProtection="1">
      <alignment horizontal="center"/>
    </xf>
    <xf numFmtId="2" fontId="0" fillId="0" borderId="39" xfId="0" applyNumberFormat="1" applyFill="1" applyBorder="1" applyAlignment="1" applyProtection="1">
      <alignment horizontal="center"/>
      <protection locked="0"/>
    </xf>
    <xf numFmtId="0" fontId="5" fillId="0" borderId="40" xfId="0" applyFont="1" applyFill="1" applyBorder="1" applyAlignment="1" applyProtection="1">
      <alignment horizontal="center"/>
    </xf>
    <xf numFmtId="0" fontId="2" fillId="0" borderId="41" xfId="0" applyFont="1" applyFill="1" applyBorder="1" applyAlignment="1" applyProtection="1">
      <alignment horizontal="center"/>
    </xf>
    <xf numFmtId="0" fontId="2" fillId="0" borderId="42" xfId="0" applyFont="1" applyFill="1" applyBorder="1" applyProtection="1">
      <protection locked="0"/>
    </xf>
    <xf numFmtId="0" fontId="2" fillId="0" borderId="34" xfId="0" applyFont="1" applyFill="1" applyBorder="1" applyAlignment="1" applyProtection="1">
      <alignment horizontal="center"/>
    </xf>
    <xf numFmtId="0" fontId="0" fillId="0" borderId="43" xfId="0" applyBorder="1" applyAlignment="1" applyProtection="1">
      <alignment horizontal="center"/>
      <protection locked="0"/>
    </xf>
    <xf numFmtId="0" fontId="0" fillId="0" borderId="44" xfId="0" applyBorder="1" applyProtection="1"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/>
      <protection locked="0"/>
    </xf>
    <xf numFmtId="0" fontId="2" fillId="0" borderId="48" xfId="0" applyFont="1" applyBorder="1" applyAlignment="1" applyProtection="1">
      <alignment horizontal="center"/>
      <protection locked="0"/>
    </xf>
    <xf numFmtId="0" fontId="0" fillId="0" borderId="36" xfId="0" applyBorder="1" applyProtection="1">
      <protection locked="0"/>
    </xf>
    <xf numFmtId="0" fontId="0" fillId="0" borderId="37" xfId="0" applyBorder="1" applyAlignment="1" applyProtection="1">
      <alignment horizontal="center"/>
    </xf>
    <xf numFmtId="0" fontId="5" fillId="0" borderId="37" xfId="0" applyFont="1" applyBorder="1" applyAlignment="1" applyProtection="1">
      <alignment horizontal="center"/>
    </xf>
    <xf numFmtId="0" fontId="0" fillId="0" borderId="40" xfId="0" applyBorder="1" applyAlignment="1" applyProtection="1">
      <alignment horizontal="center"/>
    </xf>
    <xf numFmtId="0" fontId="5" fillId="0" borderId="40" xfId="0" applyFont="1" applyBorder="1" applyAlignment="1" applyProtection="1">
      <alignment horizontal="center"/>
    </xf>
    <xf numFmtId="2" fontId="0" fillId="0" borderId="36" xfId="0" applyNumberFormat="1" applyBorder="1" applyAlignment="1" applyProtection="1">
      <alignment horizontal="center"/>
      <protection locked="0"/>
    </xf>
    <xf numFmtId="165" fontId="0" fillId="0" borderId="36" xfId="0" applyNumberFormat="1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2" fontId="0" fillId="0" borderId="39" xfId="0" applyNumberFormat="1" applyBorder="1" applyAlignment="1" applyProtection="1">
      <alignment horizontal="center"/>
      <protection locked="0"/>
    </xf>
    <xf numFmtId="165" fontId="0" fillId="0" borderId="39" xfId="0" applyNumberFormat="1" applyBorder="1" applyAlignment="1" applyProtection="1">
      <alignment horizontal="center"/>
      <protection locked="0"/>
    </xf>
    <xf numFmtId="0" fontId="2" fillId="0" borderId="30" xfId="0" applyFont="1" applyFill="1" applyBorder="1" applyProtection="1">
      <protection locked="0"/>
    </xf>
    <xf numFmtId="165" fontId="0" fillId="0" borderId="49" xfId="0" applyNumberFormat="1" applyFill="1" applyBorder="1" applyAlignment="1" applyProtection="1">
      <alignment horizontal="center"/>
      <protection locked="0"/>
    </xf>
    <xf numFmtId="165" fontId="0" fillId="0" borderId="50" xfId="0" applyNumberFormat="1" applyFill="1" applyBorder="1" applyAlignment="1" applyProtection="1">
      <alignment horizontal="center"/>
      <protection locked="0"/>
    </xf>
    <xf numFmtId="165" fontId="0" fillId="0" borderId="18" xfId="0" applyNumberFormat="1" applyFill="1" applyBorder="1" applyAlignment="1" applyProtection="1">
      <alignment horizontal="center"/>
      <protection locked="0"/>
    </xf>
    <xf numFmtId="0" fontId="2" fillId="0" borderId="45" xfId="0" applyFont="1" applyFill="1" applyBorder="1" applyProtection="1">
      <protection locked="0"/>
    </xf>
    <xf numFmtId="0" fontId="2" fillId="0" borderId="51" xfId="0" applyFont="1" applyFill="1" applyBorder="1" applyProtection="1">
      <protection locked="0"/>
    </xf>
    <xf numFmtId="0" fontId="2" fillId="0" borderId="52" xfId="0" applyFont="1" applyFill="1" applyBorder="1" applyAlignment="1" applyProtection="1">
      <alignment horizontal="center"/>
    </xf>
    <xf numFmtId="0" fontId="2" fillId="0" borderId="11" xfId="0" applyFont="1" applyFill="1" applyBorder="1" applyProtection="1">
      <protection locked="0"/>
    </xf>
    <xf numFmtId="2" fontId="0" fillId="0" borderId="53" xfId="0" applyNumberFormat="1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</xf>
    <xf numFmtId="0" fontId="5" fillId="0" borderId="54" xfId="0" applyFont="1" applyBorder="1" applyAlignment="1" applyProtection="1">
      <alignment horizontal="center"/>
    </xf>
    <xf numFmtId="0" fontId="2" fillId="0" borderId="55" xfId="0" applyFont="1" applyFill="1" applyBorder="1" applyAlignment="1" applyProtection="1">
      <alignment horizontal="center"/>
    </xf>
    <xf numFmtId="2" fontId="0" fillId="0" borderId="53" xfId="0" applyNumberFormat="1" applyFill="1" applyBorder="1" applyAlignment="1" applyProtection="1">
      <alignment horizontal="center"/>
      <protection locked="0"/>
    </xf>
    <xf numFmtId="0" fontId="0" fillId="0" borderId="54" xfId="0" applyFill="1" applyBorder="1" applyAlignment="1" applyProtection="1">
      <alignment horizontal="center"/>
    </xf>
    <xf numFmtId="0" fontId="2" fillId="0" borderId="56" xfId="0" applyFont="1" applyFill="1" applyBorder="1" applyAlignment="1" applyProtection="1">
      <alignment horizontal="center"/>
    </xf>
    <xf numFmtId="0" fontId="5" fillId="0" borderId="54" xfId="0" applyFont="1" applyFill="1" applyBorder="1" applyAlignment="1" applyProtection="1">
      <alignment horizontal="center"/>
    </xf>
    <xf numFmtId="165" fontId="0" fillId="0" borderId="57" xfId="0" applyNumberFormat="1" applyFill="1" applyBorder="1" applyAlignment="1" applyProtection="1">
      <alignment horizontal="center"/>
      <protection locked="0"/>
    </xf>
    <xf numFmtId="165" fontId="0" fillId="0" borderId="58" xfId="0" applyNumberFormat="1" applyFill="1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</xf>
    <xf numFmtId="0" fontId="2" fillId="0" borderId="26" xfId="0" applyFont="1" applyFill="1" applyBorder="1" applyProtection="1">
      <protection locked="0"/>
    </xf>
    <xf numFmtId="2" fontId="0" fillId="0" borderId="49" xfId="0" applyNumberFormat="1" applyBorder="1" applyAlignment="1" applyProtection="1">
      <alignment horizontal="center"/>
      <protection locked="0"/>
    </xf>
    <xf numFmtId="2" fontId="0" fillId="0" borderId="50" xfId="0" applyNumberFormat="1" applyBorder="1" applyAlignment="1" applyProtection="1">
      <alignment horizontal="center"/>
      <protection locked="0"/>
    </xf>
    <xf numFmtId="2" fontId="0" fillId="0" borderId="18" xfId="0" applyNumberFormat="1" applyBorder="1" applyAlignment="1" applyProtection="1">
      <alignment horizontal="center"/>
      <protection locked="0"/>
    </xf>
    <xf numFmtId="0" fontId="2" fillId="0" borderId="25" xfId="0" applyFont="1" applyFill="1" applyBorder="1" applyAlignment="1" applyProtection="1">
      <alignment horizontal="center"/>
    </xf>
    <xf numFmtId="0" fontId="2" fillId="0" borderId="72" xfId="0" applyFont="1" applyFill="1" applyBorder="1" applyAlignment="1" applyProtection="1">
      <alignment horizontal="center"/>
    </xf>
    <xf numFmtId="0" fontId="2" fillId="0" borderId="73" xfId="0" applyFont="1" applyFill="1" applyBorder="1" applyProtection="1">
      <protection locked="0"/>
    </xf>
    <xf numFmtId="0" fontId="0" fillId="0" borderId="33" xfId="0" applyBorder="1" applyAlignment="1">
      <alignment horizontal="left"/>
    </xf>
    <xf numFmtId="0" fontId="0" fillId="0" borderId="40" xfId="0" applyFill="1" applyBorder="1" applyAlignment="1" applyProtection="1">
      <alignment horizontal="left"/>
      <protection locked="0"/>
    </xf>
    <xf numFmtId="0" fontId="0" fillId="0" borderId="9" xfId="0" applyFill="1" applyBorder="1" applyAlignment="1" applyProtection="1">
      <alignment horizontal="left"/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0" fillId="0" borderId="37" xfId="0" applyFill="1" applyBorder="1" applyAlignment="1" applyProtection="1">
      <alignment horizontal="left"/>
      <protection locked="0"/>
    </xf>
    <xf numFmtId="0" fontId="0" fillId="0" borderId="54" xfId="0" applyFill="1" applyBorder="1" applyAlignment="1" applyProtection="1">
      <alignment horizontal="left"/>
      <protection locked="0"/>
    </xf>
    <xf numFmtId="0" fontId="0" fillId="0" borderId="71" xfId="0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0" fillId="0" borderId="74" xfId="0" applyBorder="1"/>
    <xf numFmtId="0" fontId="2" fillId="0" borderId="76" xfId="0" applyFont="1" applyBorder="1"/>
    <xf numFmtId="2" fontId="0" fillId="0" borderId="49" xfId="0" applyNumberFormat="1" applyFill="1" applyBorder="1" applyAlignment="1" applyProtection="1">
      <alignment horizontal="center"/>
      <protection locked="0"/>
    </xf>
    <xf numFmtId="2" fontId="0" fillId="0" borderId="50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0" fontId="11" fillId="0" borderId="32" xfId="0" applyFont="1" applyBorder="1" applyAlignment="1">
      <alignment wrapText="1"/>
    </xf>
    <xf numFmtId="0" fontId="11" fillId="0" borderId="74" xfId="0" applyFont="1" applyBorder="1" applyAlignment="1">
      <alignment wrapText="1"/>
    </xf>
    <xf numFmtId="0" fontId="11" fillId="0" borderId="75" xfId="0" applyFont="1" applyBorder="1" applyAlignment="1">
      <alignment wrapText="1"/>
    </xf>
    <xf numFmtId="0" fontId="1" fillId="0" borderId="32" xfId="0" applyFont="1" applyBorder="1" applyAlignment="1">
      <alignment horizontal="justify"/>
    </xf>
    <xf numFmtId="0" fontId="1" fillId="0" borderId="74" xfId="0" applyFont="1" applyBorder="1" applyAlignment="1">
      <alignment horizontal="justify"/>
    </xf>
    <xf numFmtId="0" fontId="11" fillId="0" borderId="32" xfId="0" applyFont="1" applyBorder="1"/>
    <xf numFmtId="0" fontId="11" fillId="0" borderId="74" xfId="0" applyFont="1" applyBorder="1"/>
    <xf numFmtId="0" fontId="1" fillId="0" borderId="32" xfId="0" applyFont="1" applyBorder="1"/>
    <xf numFmtId="0" fontId="1" fillId="0" borderId="74" xfId="0" applyFont="1" applyBorder="1"/>
    <xf numFmtId="0" fontId="1" fillId="0" borderId="75" xfId="0" applyFont="1" applyBorder="1"/>
    <xf numFmtId="0" fontId="1" fillId="0" borderId="9" xfId="0" applyFont="1" applyFill="1" applyBorder="1" applyAlignment="1" applyProtection="1">
      <alignment horizontal="left"/>
      <protection locked="0"/>
    </xf>
    <xf numFmtId="0" fontId="1" fillId="0" borderId="40" xfId="0" applyFont="1" applyFill="1" applyBorder="1" applyAlignment="1" applyProtection="1">
      <alignment horizontal="left"/>
      <protection locked="0"/>
    </xf>
    <xf numFmtId="0" fontId="1" fillId="0" borderId="10" xfId="0" applyFont="1" applyFill="1" applyBorder="1" applyAlignment="1" applyProtection="1">
      <alignment horizontal="left"/>
      <protection locked="0"/>
    </xf>
    <xf numFmtId="0" fontId="1" fillId="0" borderId="32" xfId="0" applyFont="1" applyFill="1" applyBorder="1"/>
    <xf numFmtId="0" fontId="1" fillId="0" borderId="74" xfId="0" applyFont="1" applyFill="1" applyBorder="1"/>
    <xf numFmtId="0" fontId="1" fillId="0" borderId="75" xfId="0" applyFont="1" applyFill="1" applyBorder="1"/>
    <xf numFmtId="0" fontId="2" fillId="0" borderId="41" xfId="0" applyFont="1" applyBorder="1" applyAlignment="1" applyProtection="1">
      <alignment horizontal="center"/>
    </xf>
    <xf numFmtId="0" fontId="1" fillId="0" borderId="40" xfId="0" applyFont="1" applyBorder="1" applyAlignment="1" applyProtection="1">
      <protection locked="0"/>
    </xf>
    <xf numFmtId="0" fontId="1" fillId="0" borderId="9" xfId="0" applyFont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0" fillId="0" borderId="79" xfId="0" applyFill="1" applyBorder="1" applyAlignment="1" applyProtection="1">
      <alignment horizontal="left"/>
      <protection locked="0"/>
    </xf>
    <xf numFmtId="0" fontId="0" fillId="0" borderId="80" xfId="0" applyFill="1" applyBorder="1" applyAlignment="1" applyProtection="1">
      <alignment horizontal="left"/>
      <protection locked="0"/>
    </xf>
    <xf numFmtId="0" fontId="0" fillId="0" borderId="12" xfId="0" applyFill="1" applyBorder="1" applyAlignment="1" applyProtection="1">
      <alignment horizontal="left"/>
      <protection locked="0"/>
    </xf>
    <xf numFmtId="0" fontId="1" fillId="0" borderId="79" xfId="0" applyFont="1" applyFill="1" applyBorder="1" applyAlignment="1" applyProtection="1">
      <alignment horizontal="left"/>
      <protection locked="0"/>
    </xf>
    <xf numFmtId="0" fontId="1" fillId="0" borderId="80" xfId="0" applyFont="1" applyFill="1" applyBorder="1" applyAlignment="1" applyProtection="1">
      <alignment horizontal="left"/>
      <protection locked="0"/>
    </xf>
    <xf numFmtId="0" fontId="0" fillId="0" borderId="81" xfId="0" applyFill="1" applyBorder="1" applyProtection="1">
      <protection locked="0"/>
    </xf>
    <xf numFmtId="0" fontId="0" fillId="0" borderId="82" xfId="0" applyFill="1" applyBorder="1" applyProtection="1">
      <protection locked="0"/>
    </xf>
    <xf numFmtId="0" fontId="0" fillId="0" borderId="84" xfId="0" applyFill="1" applyBorder="1" applyProtection="1">
      <protection locked="0"/>
    </xf>
    <xf numFmtId="0" fontId="0" fillId="0" borderId="85" xfId="0" applyFill="1" applyBorder="1" applyProtection="1">
      <protection locked="0"/>
    </xf>
    <xf numFmtId="0" fontId="0" fillId="0" borderId="82" xfId="0" applyBorder="1" applyProtection="1">
      <protection locked="0"/>
    </xf>
    <xf numFmtId="0" fontId="0" fillId="0" borderId="83" xfId="0" applyBorder="1" applyProtection="1">
      <protection locked="0"/>
    </xf>
    <xf numFmtId="0" fontId="0" fillId="0" borderId="81" xfId="0" applyBorder="1" applyProtection="1">
      <protection locked="0"/>
    </xf>
    <xf numFmtId="0" fontId="0" fillId="0" borderId="85" xfId="0" applyBorder="1" applyProtection="1">
      <protection locked="0"/>
    </xf>
    <xf numFmtId="0" fontId="2" fillId="2" borderId="86" xfId="0" applyFont="1" applyFill="1" applyBorder="1" applyAlignment="1">
      <alignment horizontal="center" wrapText="1"/>
    </xf>
    <xf numFmtId="0" fontId="2" fillId="2" borderId="87" xfId="0" applyFont="1" applyFill="1" applyBorder="1" applyAlignment="1">
      <alignment horizontal="center" wrapText="1"/>
    </xf>
    <xf numFmtId="0" fontId="2" fillId="2" borderId="42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1" fontId="2" fillId="0" borderId="29" xfId="0" applyNumberFormat="1" applyFont="1" applyBorder="1"/>
    <xf numFmtId="0" fontId="2" fillId="0" borderId="88" xfId="0" applyFont="1" applyBorder="1"/>
    <xf numFmtId="0" fontId="9" fillId="0" borderId="30" xfId="0" applyFont="1" applyBorder="1"/>
    <xf numFmtId="1" fontId="2" fillId="0" borderId="30" xfId="0" applyNumberFormat="1" applyFont="1" applyBorder="1"/>
    <xf numFmtId="1" fontId="2" fillId="0" borderId="34" xfId="0" applyNumberFormat="1" applyFont="1" applyFill="1" applyBorder="1"/>
    <xf numFmtId="1" fontId="2" fillId="0" borderId="89" xfId="0" applyNumberFormat="1" applyFont="1" applyFill="1" applyBorder="1"/>
    <xf numFmtId="0" fontId="2" fillId="0" borderId="77" xfId="0" applyFont="1" applyFill="1" applyBorder="1"/>
    <xf numFmtId="1" fontId="2" fillId="0" borderId="78" xfId="0" applyNumberFormat="1" applyFont="1" applyBorder="1"/>
    <xf numFmtId="1" fontId="2" fillId="0" borderId="90" xfId="0" applyNumberFormat="1" applyFont="1" applyFill="1" applyBorder="1"/>
    <xf numFmtId="47" fontId="0" fillId="0" borderId="6" xfId="0" applyNumberFormat="1" applyFill="1" applyBorder="1" applyAlignment="1" applyProtection="1">
      <alignment horizontal="center"/>
      <protection locked="0"/>
    </xf>
    <xf numFmtId="47" fontId="0" fillId="0" borderId="39" xfId="0" applyNumberFormat="1" applyFill="1" applyBorder="1" applyAlignment="1" applyProtection="1">
      <alignment horizontal="center"/>
      <protection locked="0"/>
    </xf>
    <xf numFmtId="47" fontId="0" fillId="0" borderId="7" xfId="0" applyNumberFormat="1" applyFill="1" applyBorder="1" applyAlignment="1" applyProtection="1">
      <alignment horizontal="center"/>
      <protection locked="0"/>
    </xf>
    <xf numFmtId="47" fontId="0" fillId="0" borderId="36" xfId="0" applyNumberFormat="1" applyFill="1" applyBorder="1" applyAlignment="1" applyProtection="1">
      <alignment horizontal="center"/>
      <protection locked="0"/>
    </xf>
    <xf numFmtId="47" fontId="0" fillId="0" borderId="53" xfId="0" applyNumberFormat="1" applyFill="1" applyBorder="1" applyAlignment="1" applyProtection="1">
      <alignment horizontal="center"/>
      <protection locked="0"/>
    </xf>
    <xf numFmtId="47" fontId="0" fillId="0" borderId="7" xfId="0" applyNumberFormat="1" applyBorder="1" applyAlignment="1" applyProtection="1">
      <alignment horizontal="center"/>
      <protection locked="0"/>
    </xf>
    <xf numFmtId="47" fontId="0" fillId="0" borderId="6" xfId="0" applyNumberFormat="1" applyBorder="1" applyAlignment="1" applyProtection="1">
      <alignment horizontal="center"/>
      <protection locked="0"/>
    </xf>
    <xf numFmtId="47" fontId="0" fillId="0" borderId="53" xfId="0" applyNumberFormat="1" applyBorder="1" applyAlignment="1" applyProtection="1">
      <alignment horizontal="center"/>
      <protection locked="0"/>
    </xf>
    <xf numFmtId="47" fontId="0" fillId="0" borderId="39" xfId="0" applyNumberFormat="1" applyBorder="1" applyAlignment="1" applyProtection="1">
      <alignment horizontal="center"/>
      <protection locked="0"/>
    </xf>
    <xf numFmtId="47" fontId="0" fillId="0" borderId="6" xfId="1" applyNumberFormat="1" applyFont="1" applyFill="1" applyBorder="1" applyAlignment="1" applyProtection="1">
      <alignment horizontal="center"/>
      <protection locked="0"/>
    </xf>
    <xf numFmtId="14" fontId="0" fillId="0" borderId="81" xfId="0" applyNumberFormat="1" applyFill="1" applyBorder="1" applyProtection="1">
      <protection locked="0"/>
    </xf>
    <xf numFmtId="14" fontId="0" fillId="0" borderId="82" xfId="0" applyNumberFormat="1" applyFill="1" applyBorder="1" applyProtection="1">
      <protection locked="0"/>
    </xf>
    <xf numFmtId="14" fontId="0" fillId="0" borderId="83" xfId="0" applyNumberFormat="1" applyFill="1" applyBorder="1" applyProtection="1">
      <protection locked="0"/>
    </xf>
    <xf numFmtId="14" fontId="0" fillId="0" borderId="81" xfId="0" applyNumberFormat="1" applyBorder="1" applyProtection="1">
      <protection locked="0"/>
    </xf>
    <xf numFmtId="14" fontId="0" fillId="0" borderId="82" xfId="0" applyNumberFormat="1" applyBorder="1" applyProtection="1">
      <protection locked="0"/>
    </xf>
    <xf numFmtId="14" fontId="0" fillId="0" borderId="83" xfId="0" applyNumberFormat="1" applyBorder="1" applyProtection="1">
      <protection locked="0"/>
    </xf>
    <xf numFmtId="14" fontId="1" fillId="0" borderId="81" xfId="0" applyNumberFormat="1" applyFont="1" applyBorder="1" applyProtection="1">
      <protection locked="0"/>
    </xf>
    <xf numFmtId="14" fontId="0" fillId="0" borderId="84" xfId="0" applyNumberFormat="1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36" xfId="0" applyNumberFormat="1" applyBorder="1" applyProtection="1">
      <protection locked="0"/>
    </xf>
    <xf numFmtId="14" fontId="0" fillId="0" borderId="85" xfId="0" applyNumberFormat="1" applyFill="1" applyBorder="1" applyProtection="1">
      <protection locked="0"/>
    </xf>
    <xf numFmtId="0" fontId="0" fillId="0" borderId="29" xfId="0" applyFill="1" applyBorder="1"/>
    <xf numFmtId="0" fontId="2" fillId="0" borderId="76" xfId="0" applyFont="1" applyFill="1" applyBorder="1"/>
    <xf numFmtId="0" fontId="1" fillId="0" borderId="78" xfId="0" applyFont="1" applyFill="1" applyBorder="1"/>
    <xf numFmtId="0" fontId="5" fillId="3" borderId="59" xfId="0" applyFont="1" applyFill="1" applyBorder="1" applyAlignment="1" applyProtection="1">
      <alignment wrapText="1"/>
      <protection locked="0"/>
    </xf>
    <xf numFmtId="0" fontId="8" fillId="0" borderId="60" xfId="0" applyFont="1" applyBorder="1" applyAlignment="1">
      <alignment wrapText="1"/>
    </xf>
    <xf numFmtId="0" fontId="8" fillId="0" borderId="61" xfId="0" applyFont="1" applyBorder="1" applyAlignment="1">
      <alignment wrapText="1"/>
    </xf>
    <xf numFmtId="0" fontId="8" fillId="0" borderId="62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63" xfId="0" applyFont="1" applyBorder="1" applyAlignment="1">
      <alignment wrapText="1"/>
    </xf>
    <xf numFmtId="0" fontId="8" fillId="0" borderId="64" xfId="0" applyFont="1" applyBorder="1" applyAlignment="1">
      <alignment wrapText="1"/>
    </xf>
    <xf numFmtId="0" fontId="8" fillId="0" borderId="65" xfId="0" applyFont="1" applyBorder="1" applyAlignment="1">
      <alignment wrapText="1"/>
    </xf>
    <xf numFmtId="0" fontId="8" fillId="0" borderId="66" xfId="0" applyFont="1" applyBorder="1" applyAlignment="1">
      <alignment wrapText="1"/>
    </xf>
    <xf numFmtId="0" fontId="6" fillId="0" borderId="67" xfId="0" applyFont="1" applyBorder="1" applyAlignment="1" applyProtection="1">
      <alignment horizontal="center"/>
      <protection locked="0"/>
    </xf>
    <xf numFmtId="0" fontId="6" fillId="0" borderId="68" xfId="0" applyFont="1" applyBorder="1" applyAlignment="1">
      <alignment horizontal="center"/>
    </xf>
    <xf numFmtId="0" fontId="0" fillId="0" borderId="69" xfId="0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  <xf numFmtId="47" fontId="0" fillId="0" borderId="36" xfId="0" applyNumberFormat="1" applyBorder="1" applyAlignment="1" applyProtection="1">
      <alignment horizontal="center"/>
      <protection locked="0"/>
    </xf>
    <xf numFmtId="47" fontId="1" fillId="0" borderId="36" xfId="0" applyNumberFormat="1" applyFont="1" applyFill="1" applyBorder="1" applyAlignment="1" applyProtection="1">
      <alignment horizontal="center"/>
      <protection locked="0"/>
    </xf>
    <xf numFmtId="47" fontId="1" fillId="0" borderId="6" xfId="0" applyNumberFormat="1" applyFont="1" applyFill="1" applyBorder="1" applyAlignment="1" applyProtection="1">
      <alignment horizontal="center"/>
      <protection locked="0"/>
    </xf>
  </cellXfs>
  <cellStyles count="2">
    <cellStyle name="Čárka" xfId="1" builtinId="3"/>
    <cellStyle name="Normální" xfId="0" builtinId="0"/>
  </cellStyles>
  <dxfs count="27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A1:Z188"/>
  <sheetViews>
    <sheetView zoomScaleSheetLayoutView="100" workbookViewId="0">
      <pane xSplit="1" ySplit="7" topLeftCell="B50" activePane="bottomRight" state="frozen"/>
      <selection pane="topRight" activeCell="B1" sqref="B1"/>
      <selection pane="bottomLeft" activeCell="A8" sqref="A8"/>
      <selection pane="bottomRight" activeCell="N51" sqref="N51"/>
    </sheetView>
  </sheetViews>
  <sheetFormatPr defaultColWidth="9.140625" defaultRowHeight="12.75" x14ac:dyDescent="0.2"/>
  <cols>
    <col min="1" max="1" width="2.42578125" style="4" customWidth="1"/>
    <col min="2" max="2" width="22.5703125" style="27" customWidth="1"/>
    <col min="3" max="3" width="10.28515625" style="4" customWidth="1"/>
    <col min="4" max="4" width="16.5703125" style="27" customWidth="1"/>
    <col min="5" max="10" width="10" style="4" customWidth="1"/>
    <col min="11" max="11" width="9.7109375" style="4" customWidth="1"/>
    <col min="12" max="12" width="8.5703125" style="4" customWidth="1"/>
    <col min="13" max="13" width="14.140625" style="4" customWidth="1"/>
    <col min="14" max="14" width="12.7109375" style="4" customWidth="1"/>
    <col min="15" max="15" width="20" style="4" customWidth="1"/>
    <col min="16" max="16" width="12.28515625" style="4" customWidth="1"/>
    <col min="17" max="16384" width="9.140625" style="4"/>
  </cols>
  <sheetData>
    <row r="1" spans="1:26" ht="23.25" customHeight="1" x14ac:dyDescent="0.25">
      <c r="A1" s="1"/>
      <c r="B1" s="28" t="s">
        <v>39</v>
      </c>
      <c r="C1" s="2" t="s">
        <v>17</v>
      </c>
      <c r="D1" s="20"/>
      <c r="E1" s="3"/>
      <c r="F1" s="3"/>
      <c r="G1" s="219" t="s">
        <v>10</v>
      </c>
      <c r="H1" s="220"/>
      <c r="I1" s="220"/>
      <c r="J1" s="220"/>
      <c r="K1" s="220"/>
      <c r="L1" s="220"/>
      <c r="M1" s="220"/>
      <c r="N1" s="22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1"/>
      <c r="B2" s="45" t="s">
        <v>14</v>
      </c>
      <c r="C2" s="5"/>
      <c r="D2" s="20"/>
      <c r="E2" s="3"/>
      <c r="F2" s="3"/>
      <c r="G2" s="222"/>
      <c r="H2" s="223"/>
      <c r="I2" s="223"/>
      <c r="J2" s="223"/>
      <c r="K2" s="223"/>
      <c r="L2" s="223"/>
      <c r="M2" s="223"/>
      <c r="N2" s="22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">
      <c r="A3" s="1"/>
      <c r="B3" s="45" t="s">
        <v>40</v>
      </c>
      <c r="C3" s="5"/>
      <c r="D3" s="20"/>
      <c r="E3" s="3"/>
      <c r="F3" s="3"/>
      <c r="G3" s="225"/>
      <c r="H3" s="226"/>
      <c r="I3" s="226"/>
      <c r="J3" s="226"/>
      <c r="K3" s="226"/>
      <c r="L3" s="226"/>
      <c r="M3" s="226"/>
      <c r="N3" s="2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thickBot="1" x14ac:dyDescent="0.25">
      <c r="A4" s="1"/>
      <c r="B4" s="20"/>
      <c r="C4" s="3"/>
      <c r="D4" s="20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6"/>
      <c r="B5" s="29" t="s">
        <v>0</v>
      </c>
      <c r="C5" s="21" t="s">
        <v>1</v>
      </c>
      <c r="D5" s="21" t="s">
        <v>15</v>
      </c>
      <c r="E5" s="230" t="s">
        <v>9</v>
      </c>
      <c r="F5" s="231"/>
      <c r="G5" s="230" t="s">
        <v>11</v>
      </c>
      <c r="H5" s="231"/>
      <c r="I5" s="230" t="s">
        <v>12</v>
      </c>
      <c r="J5" s="231"/>
      <c r="K5" s="230" t="s">
        <v>13</v>
      </c>
      <c r="L5" s="231"/>
      <c r="M5" s="7" t="s">
        <v>4</v>
      </c>
      <c r="N5" s="50" t="s">
        <v>5</v>
      </c>
      <c r="O5" s="55" t="s">
        <v>23</v>
      </c>
      <c r="P5" s="57" t="s">
        <v>5</v>
      </c>
      <c r="Q5" s="8"/>
      <c r="R5" s="8"/>
      <c r="S5" s="8"/>
      <c r="T5" s="8"/>
      <c r="U5" s="8"/>
      <c r="V5" s="1"/>
      <c r="W5" s="1"/>
      <c r="X5" s="1"/>
      <c r="Y5" s="1"/>
      <c r="Z5" s="1"/>
    </row>
    <row r="6" spans="1:26" x14ac:dyDescent="0.2">
      <c r="A6" s="6"/>
      <c r="B6" s="30"/>
      <c r="C6" s="16"/>
      <c r="D6" s="22"/>
      <c r="E6" s="228" t="s">
        <v>8</v>
      </c>
      <c r="F6" s="229"/>
      <c r="G6" s="228" t="s">
        <v>7</v>
      </c>
      <c r="H6" s="229"/>
      <c r="I6" s="228" t="s">
        <v>7</v>
      </c>
      <c r="J6" s="229"/>
      <c r="K6" s="228" t="s">
        <v>8</v>
      </c>
      <c r="L6" s="229"/>
      <c r="M6" s="17" t="s">
        <v>3</v>
      </c>
      <c r="N6" s="51" t="s">
        <v>6</v>
      </c>
      <c r="O6" s="56" t="s">
        <v>24</v>
      </c>
      <c r="P6" s="58" t="s">
        <v>6</v>
      </c>
      <c r="Q6" s="8"/>
      <c r="R6" s="8"/>
      <c r="S6" s="8"/>
      <c r="T6" s="8"/>
      <c r="U6" s="8"/>
      <c r="V6" s="1"/>
      <c r="W6" s="1"/>
      <c r="X6" s="1"/>
      <c r="Y6" s="1"/>
      <c r="Z6" s="1"/>
    </row>
    <row r="7" spans="1:26" ht="13.5" thickBot="1" x14ac:dyDescent="0.25">
      <c r="A7" s="6"/>
      <c r="B7" s="91"/>
      <c r="C7" s="92"/>
      <c r="D7" s="93"/>
      <c r="E7" s="74" t="s">
        <v>2</v>
      </c>
      <c r="F7" s="94" t="s">
        <v>3</v>
      </c>
      <c r="G7" s="74" t="s">
        <v>2</v>
      </c>
      <c r="H7" s="94" t="s">
        <v>3</v>
      </c>
      <c r="I7" s="74" t="s">
        <v>2</v>
      </c>
      <c r="J7" s="94" t="s">
        <v>3</v>
      </c>
      <c r="K7" s="74" t="s">
        <v>2</v>
      </c>
      <c r="L7" s="94" t="s">
        <v>3</v>
      </c>
      <c r="M7" s="95" t="s">
        <v>16</v>
      </c>
      <c r="N7" s="96" t="s">
        <v>16</v>
      </c>
      <c r="O7" s="96" t="s">
        <v>32</v>
      </c>
      <c r="P7" s="97" t="s">
        <v>32</v>
      </c>
      <c r="Q7" s="8"/>
      <c r="R7" s="8"/>
      <c r="S7" s="8"/>
      <c r="T7" s="8"/>
      <c r="U7" s="8"/>
      <c r="V7" s="1"/>
      <c r="W7" s="1"/>
      <c r="X7" s="1"/>
      <c r="Y7" s="1"/>
      <c r="Z7" s="1"/>
    </row>
    <row r="8" spans="1:26" x14ac:dyDescent="0.2">
      <c r="A8" s="6"/>
      <c r="B8" s="149" t="s">
        <v>42</v>
      </c>
      <c r="C8" s="205">
        <v>40386</v>
      </c>
      <c r="D8" s="136" t="s">
        <v>18</v>
      </c>
      <c r="E8" s="86">
        <v>9.84</v>
      </c>
      <c r="F8" s="85">
        <f t="shared" ref="F8:F37" si="0">IF(+E8,+RANK(E8,E$8:E$127,1),0)</f>
        <v>47</v>
      </c>
      <c r="G8" s="86">
        <v>1.1200000000000001</v>
      </c>
      <c r="H8" s="85">
        <f t="shared" ref="H8:H37" si="1">IF(+G8,+RANK(G8,G$8:G$127,0),0)</f>
        <v>38</v>
      </c>
      <c r="I8" s="109">
        <v>6.3</v>
      </c>
      <c r="J8" s="85">
        <f t="shared" ref="J8:J37" si="2">IF(+I8,+RANK(I8,I$8:I$127,0),0)</f>
        <v>36</v>
      </c>
      <c r="K8" s="196">
        <v>5.8750000000000002E-4</v>
      </c>
      <c r="L8" s="85">
        <f t="shared" ref="L8:L37" si="3">IF(+K8,+RANK(K8,K$8:K$127,1),0)</f>
        <v>45</v>
      </c>
      <c r="M8" s="87">
        <f>+IF(+AND(+F8&gt;0,+H8&gt;0,+J8&gt;0,+L8&gt;0),+F8+H8+J8+L8,"nekompletní")</f>
        <v>166</v>
      </c>
      <c r="N8" s="88">
        <f t="shared" ref="N8:N71" si="4">IF(+M8&lt;&gt;"nekompletní",+RANK(M8,M$8:M$127,1),0)</f>
        <v>47</v>
      </c>
      <c r="O8" s="89">
        <f>+IF(+AND(+N8&gt;0,+N9&gt;0,+N10&gt;0,+N11&gt;0,+N12&gt;0),+N8+N9+N10+N11+N12,"nekompletní")</f>
        <v>165</v>
      </c>
      <c r="P8" s="90">
        <f>IF(+O8&lt;&gt;"nekompletní",+RANK(O8,O$8:O$127,1),0)</f>
        <v>9</v>
      </c>
      <c r="Q8" s="8"/>
      <c r="R8" s="8"/>
      <c r="S8" s="8"/>
      <c r="T8" s="8"/>
      <c r="U8" s="8"/>
      <c r="V8" s="1"/>
      <c r="W8" s="1"/>
      <c r="X8" s="1"/>
      <c r="Y8" s="1"/>
      <c r="Z8" s="1"/>
    </row>
    <row r="9" spans="1:26" x14ac:dyDescent="0.2">
      <c r="A9" s="6"/>
      <c r="B9" s="150" t="s">
        <v>43</v>
      </c>
      <c r="C9" s="206">
        <v>40271</v>
      </c>
      <c r="D9" s="137" t="s">
        <v>18</v>
      </c>
      <c r="E9" s="48">
        <v>9.19</v>
      </c>
      <c r="F9" s="47">
        <f t="shared" si="0"/>
        <v>35</v>
      </c>
      <c r="G9" s="48">
        <v>1.2</v>
      </c>
      <c r="H9" s="47">
        <f t="shared" si="1"/>
        <v>26</v>
      </c>
      <c r="I9" s="110">
        <v>7</v>
      </c>
      <c r="J9" s="47">
        <f t="shared" si="2"/>
        <v>19</v>
      </c>
      <c r="K9" s="195">
        <v>5.6539351851851857E-4</v>
      </c>
      <c r="L9" s="47">
        <f t="shared" si="3"/>
        <v>37</v>
      </c>
      <c r="M9" s="49">
        <f>+IF(+AND(+F9&gt;0,+H9&gt;0,+J9&gt;0,+L9&gt;0),+F9+H9+J9+L9,"nekompletní")</f>
        <v>117</v>
      </c>
      <c r="N9" s="52">
        <f t="shared" si="4"/>
        <v>32</v>
      </c>
      <c r="O9" s="112"/>
      <c r="P9" s="114"/>
      <c r="Q9" s="8"/>
      <c r="R9" s="8"/>
      <c r="S9" s="8"/>
      <c r="T9" s="8"/>
      <c r="U9" s="8"/>
      <c r="V9" s="1"/>
      <c r="W9" s="1"/>
      <c r="X9" s="1"/>
      <c r="Y9" s="1"/>
      <c r="Z9" s="1"/>
    </row>
    <row r="10" spans="1:26" x14ac:dyDescent="0.2">
      <c r="A10" s="6"/>
      <c r="B10" s="150" t="s">
        <v>144</v>
      </c>
      <c r="C10" s="206"/>
      <c r="D10" s="137" t="s">
        <v>18</v>
      </c>
      <c r="E10" s="48">
        <v>8.66</v>
      </c>
      <c r="F10" s="47">
        <f t="shared" si="0"/>
        <v>18</v>
      </c>
      <c r="G10" s="48">
        <v>1.4</v>
      </c>
      <c r="H10" s="47">
        <f t="shared" si="1"/>
        <v>5</v>
      </c>
      <c r="I10" s="110">
        <v>8.1999999999999993</v>
      </c>
      <c r="J10" s="47">
        <f t="shared" si="2"/>
        <v>5</v>
      </c>
      <c r="K10" s="195">
        <v>5.141203703703704E-4</v>
      </c>
      <c r="L10" s="47">
        <f t="shared" si="3"/>
        <v>12</v>
      </c>
      <c r="M10" s="49">
        <f t="shared" ref="M10:M73" si="5">+IF(+AND(+F10&gt;0,+H10&gt;0,+J10&gt;0,+L10&gt;0),+F10+H10+J10+L10,"nekompletní")</f>
        <v>40</v>
      </c>
      <c r="N10" s="52">
        <f t="shared" si="4"/>
        <v>7</v>
      </c>
      <c r="O10" s="115"/>
      <c r="P10" s="61"/>
      <c r="Q10" s="8"/>
      <c r="R10" s="8"/>
      <c r="S10" s="8"/>
      <c r="T10" s="8"/>
      <c r="U10" s="8"/>
      <c r="V10" s="1"/>
      <c r="W10" s="1"/>
      <c r="X10" s="1"/>
      <c r="Y10" s="1"/>
      <c r="Z10" s="1"/>
    </row>
    <row r="11" spans="1:26" x14ac:dyDescent="0.2">
      <c r="A11" s="6"/>
      <c r="B11" s="150" t="s">
        <v>44</v>
      </c>
      <c r="C11" s="206">
        <v>40124</v>
      </c>
      <c r="D11" s="137" t="s">
        <v>18</v>
      </c>
      <c r="E11" s="48">
        <v>10.36</v>
      </c>
      <c r="F11" s="47">
        <f t="shared" si="0"/>
        <v>50</v>
      </c>
      <c r="G11" s="48">
        <v>0.88</v>
      </c>
      <c r="H11" s="47">
        <f t="shared" si="1"/>
        <v>50</v>
      </c>
      <c r="I11" s="110">
        <v>4.3</v>
      </c>
      <c r="J11" s="47">
        <f t="shared" si="2"/>
        <v>51</v>
      </c>
      <c r="K11" s="195">
        <v>5.900462962962962E-4</v>
      </c>
      <c r="L11" s="47">
        <f t="shared" si="3"/>
        <v>47</v>
      </c>
      <c r="M11" s="49">
        <f t="shared" ref="M11:M38" si="6">+IF(+AND(+F11&gt;0,+H11&gt;0,+J11&gt;0,+L11&gt;0),+F11+H11+J11+L11,"nekompletní")</f>
        <v>198</v>
      </c>
      <c r="N11" s="52">
        <f t="shared" si="4"/>
        <v>51</v>
      </c>
      <c r="O11" s="115"/>
      <c r="P11" s="61"/>
      <c r="Q11" s="8"/>
      <c r="R11" s="8"/>
      <c r="S11" s="8"/>
      <c r="T11" s="8"/>
      <c r="U11" s="8"/>
      <c r="V11" s="1"/>
      <c r="W11" s="1"/>
      <c r="X11" s="1"/>
      <c r="Y11" s="1"/>
      <c r="Z11" s="1"/>
    </row>
    <row r="12" spans="1:26" ht="13.5" thickBot="1" x14ac:dyDescent="0.25">
      <c r="A12" s="6"/>
      <c r="B12" s="150" t="s">
        <v>45</v>
      </c>
      <c r="C12" s="207">
        <v>40240</v>
      </c>
      <c r="D12" s="138" t="s">
        <v>18</v>
      </c>
      <c r="E12" s="79">
        <v>9.16</v>
      </c>
      <c r="F12" s="80">
        <f t="shared" si="0"/>
        <v>34</v>
      </c>
      <c r="G12" s="79">
        <v>1.23</v>
      </c>
      <c r="H12" s="80">
        <f t="shared" si="1"/>
        <v>23</v>
      </c>
      <c r="I12" s="111">
        <v>6.2</v>
      </c>
      <c r="J12" s="80">
        <f t="shared" si="2"/>
        <v>38</v>
      </c>
      <c r="K12" s="197">
        <v>5.2245370370370369E-4</v>
      </c>
      <c r="L12" s="80">
        <f t="shared" si="3"/>
        <v>16</v>
      </c>
      <c r="M12" s="82">
        <f t="shared" si="6"/>
        <v>111</v>
      </c>
      <c r="N12" s="83">
        <f t="shared" si="4"/>
        <v>28</v>
      </c>
      <c r="O12" s="113"/>
      <c r="P12" s="62"/>
      <c r="Q12" s="8"/>
      <c r="R12" s="8"/>
      <c r="S12" s="8"/>
      <c r="T12" s="8"/>
      <c r="U12" s="8"/>
      <c r="V12" s="1"/>
      <c r="W12" s="1"/>
      <c r="X12" s="1"/>
      <c r="Y12" s="1"/>
      <c r="Z12" s="1"/>
    </row>
    <row r="13" spans="1:26" x14ac:dyDescent="0.2">
      <c r="A13" s="6"/>
      <c r="B13" s="152" t="s">
        <v>46</v>
      </c>
      <c r="C13" s="208">
        <v>40341</v>
      </c>
      <c r="D13" s="169" t="s">
        <v>22</v>
      </c>
      <c r="E13" s="76">
        <v>8.92</v>
      </c>
      <c r="F13" s="75">
        <f t="shared" si="0"/>
        <v>24</v>
      </c>
      <c r="G13" s="76">
        <v>1.2</v>
      </c>
      <c r="H13" s="75">
        <f t="shared" si="1"/>
        <v>26</v>
      </c>
      <c r="I13" s="125">
        <v>7.1</v>
      </c>
      <c r="J13" s="75">
        <f t="shared" si="2"/>
        <v>18</v>
      </c>
      <c r="K13" s="198">
        <v>5.5092592592592595E-4</v>
      </c>
      <c r="L13" s="75">
        <f t="shared" si="3"/>
        <v>33</v>
      </c>
      <c r="M13" s="77">
        <f t="shared" si="6"/>
        <v>101</v>
      </c>
      <c r="N13" s="78">
        <f t="shared" si="4"/>
        <v>23</v>
      </c>
      <c r="O13" s="70">
        <f>+IF(+AND(+N13&gt;0,+N14&gt;0,+N15&gt;0,+N16&gt;0,+N17&gt;0),+N13+N14+N15+N16+N17,"nekompletní")</f>
        <v>134</v>
      </c>
      <c r="P13" s="122">
        <f>IF(+O13&lt;&gt;"nekompletní",+RANK(O13,O$8:O$127,1),0)</f>
        <v>6</v>
      </c>
      <c r="Q13" s="8"/>
      <c r="R13" s="8"/>
      <c r="S13" s="8"/>
      <c r="T13" s="8"/>
      <c r="U13" s="8"/>
      <c r="V13" s="1"/>
      <c r="W13" s="1"/>
      <c r="X13" s="1"/>
      <c r="Y13" s="1"/>
      <c r="Z13" s="1"/>
    </row>
    <row r="14" spans="1:26" x14ac:dyDescent="0.2">
      <c r="A14" s="6"/>
      <c r="B14" s="153" t="s">
        <v>128</v>
      </c>
      <c r="C14" s="209">
        <v>40362</v>
      </c>
      <c r="D14" s="137" t="s">
        <v>22</v>
      </c>
      <c r="E14" s="48">
        <v>9.51</v>
      </c>
      <c r="F14" s="47">
        <f t="shared" si="0"/>
        <v>41</v>
      </c>
      <c r="G14" s="48">
        <v>1.1200000000000001</v>
      </c>
      <c r="H14" s="47">
        <f t="shared" si="1"/>
        <v>38</v>
      </c>
      <c r="I14" s="110">
        <v>6.2</v>
      </c>
      <c r="J14" s="47">
        <f t="shared" si="2"/>
        <v>38</v>
      </c>
      <c r="K14" s="195">
        <v>5.6909722222222225E-4</v>
      </c>
      <c r="L14" s="47">
        <f t="shared" si="3"/>
        <v>39</v>
      </c>
      <c r="M14" s="49">
        <f t="shared" si="6"/>
        <v>156</v>
      </c>
      <c r="N14" s="52">
        <f t="shared" si="4"/>
        <v>44</v>
      </c>
      <c r="O14" s="112"/>
      <c r="P14" s="114"/>
      <c r="Q14" s="8"/>
      <c r="R14" s="8"/>
      <c r="S14" s="8"/>
      <c r="T14" s="8"/>
      <c r="U14" s="8"/>
      <c r="V14" s="1"/>
      <c r="W14" s="1"/>
      <c r="X14" s="1"/>
      <c r="Y14" s="1"/>
      <c r="Z14" s="1"/>
    </row>
    <row r="15" spans="1:26" x14ac:dyDescent="0.2">
      <c r="A15" s="6"/>
      <c r="B15" s="153" t="s">
        <v>129</v>
      </c>
      <c r="C15" s="209">
        <v>39821</v>
      </c>
      <c r="D15" s="137" t="s">
        <v>22</v>
      </c>
      <c r="E15" s="48">
        <v>9.6300000000000008</v>
      </c>
      <c r="F15" s="47">
        <f t="shared" si="0"/>
        <v>45</v>
      </c>
      <c r="G15" s="48">
        <v>0.98</v>
      </c>
      <c r="H15" s="47">
        <f t="shared" si="1"/>
        <v>48</v>
      </c>
      <c r="I15" s="110">
        <v>6.9</v>
      </c>
      <c r="J15" s="47">
        <f t="shared" si="2"/>
        <v>23</v>
      </c>
      <c r="K15" s="195">
        <v>5.7824074074074071E-4</v>
      </c>
      <c r="L15" s="47">
        <f t="shared" si="3"/>
        <v>41</v>
      </c>
      <c r="M15" s="49">
        <f t="shared" si="6"/>
        <v>157</v>
      </c>
      <c r="N15" s="52">
        <f t="shared" si="4"/>
        <v>46</v>
      </c>
      <c r="O15" s="115"/>
      <c r="P15" s="61"/>
      <c r="Q15" s="8"/>
      <c r="R15" s="8"/>
      <c r="S15" s="8"/>
      <c r="T15" s="8"/>
      <c r="U15" s="8"/>
      <c r="V15" s="1"/>
      <c r="W15" s="1"/>
      <c r="X15" s="1"/>
      <c r="Y15" s="1"/>
      <c r="Z15" s="1"/>
    </row>
    <row r="16" spans="1:26" x14ac:dyDescent="0.2">
      <c r="A16" s="6"/>
      <c r="B16" s="153" t="s">
        <v>47</v>
      </c>
      <c r="C16" s="209">
        <v>40047</v>
      </c>
      <c r="D16" s="137" t="s">
        <v>22</v>
      </c>
      <c r="E16" s="48">
        <v>8.49</v>
      </c>
      <c r="F16" s="47">
        <f t="shared" si="0"/>
        <v>16</v>
      </c>
      <c r="G16" s="48">
        <v>1.39</v>
      </c>
      <c r="H16" s="47">
        <f t="shared" si="1"/>
        <v>6</v>
      </c>
      <c r="I16" s="110">
        <v>7.3</v>
      </c>
      <c r="J16" s="47">
        <f t="shared" si="2"/>
        <v>15</v>
      </c>
      <c r="K16" s="195">
        <v>5.2696759259259266E-4</v>
      </c>
      <c r="L16" s="47">
        <f t="shared" si="3"/>
        <v>18</v>
      </c>
      <c r="M16" s="49">
        <f t="shared" si="6"/>
        <v>55</v>
      </c>
      <c r="N16" s="52">
        <f t="shared" si="4"/>
        <v>9</v>
      </c>
      <c r="O16" s="115"/>
      <c r="P16" s="61"/>
      <c r="Q16" s="8"/>
      <c r="R16" s="8"/>
      <c r="S16" s="8"/>
      <c r="T16" s="8"/>
      <c r="U16" s="8"/>
      <c r="V16" s="1"/>
      <c r="W16" s="1"/>
      <c r="X16" s="1"/>
      <c r="Y16" s="1"/>
      <c r="Z16" s="1"/>
    </row>
    <row r="17" spans="1:26" ht="13.5" thickBot="1" x14ac:dyDescent="0.25">
      <c r="A17" s="6"/>
      <c r="B17" s="153" t="s">
        <v>48</v>
      </c>
      <c r="C17" s="210">
        <v>39951</v>
      </c>
      <c r="D17" s="170" t="s">
        <v>22</v>
      </c>
      <c r="E17" s="120">
        <v>9</v>
      </c>
      <c r="F17" s="121">
        <f t="shared" si="0"/>
        <v>27</v>
      </c>
      <c r="G17" s="120">
        <v>1.39</v>
      </c>
      <c r="H17" s="121">
        <f t="shared" si="1"/>
        <v>6</v>
      </c>
      <c r="I17" s="124">
        <v>7.5</v>
      </c>
      <c r="J17" s="121">
        <f t="shared" si="2"/>
        <v>11</v>
      </c>
      <c r="K17" s="199">
        <v>5.3449074074074065E-4</v>
      </c>
      <c r="L17" s="121">
        <f t="shared" si="3"/>
        <v>22</v>
      </c>
      <c r="M17" s="123">
        <f t="shared" si="6"/>
        <v>66</v>
      </c>
      <c r="N17" s="119">
        <f t="shared" si="4"/>
        <v>12</v>
      </c>
      <c r="O17" s="115"/>
      <c r="P17" s="61"/>
      <c r="Q17" s="8"/>
      <c r="R17" s="8"/>
      <c r="S17" s="8"/>
      <c r="T17" s="8"/>
      <c r="U17" s="8"/>
      <c r="V17" s="1"/>
      <c r="W17" s="1"/>
      <c r="X17" s="1"/>
      <c r="Y17" s="1"/>
      <c r="Z17" s="1"/>
    </row>
    <row r="18" spans="1:26" x14ac:dyDescent="0.2">
      <c r="A18" s="6"/>
      <c r="B18" s="156" t="s">
        <v>50</v>
      </c>
      <c r="C18" s="205">
        <v>40294</v>
      </c>
      <c r="D18" s="160" t="s">
        <v>49</v>
      </c>
      <c r="E18" s="86">
        <v>8.92</v>
      </c>
      <c r="F18" s="85">
        <f t="shared" si="0"/>
        <v>24</v>
      </c>
      <c r="G18" s="86">
        <v>1.07</v>
      </c>
      <c r="H18" s="85">
        <f t="shared" si="1"/>
        <v>46</v>
      </c>
      <c r="I18" s="84">
        <v>7</v>
      </c>
      <c r="J18" s="85">
        <f t="shared" si="2"/>
        <v>19</v>
      </c>
      <c r="K18" s="196">
        <v>5.6284722222222229E-4</v>
      </c>
      <c r="L18" s="85">
        <f t="shared" si="3"/>
        <v>36</v>
      </c>
      <c r="M18" s="87">
        <f t="shared" si="6"/>
        <v>125</v>
      </c>
      <c r="N18" s="88">
        <f t="shared" si="4"/>
        <v>34</v>
      </c>
      <c r="O18" s="89">
        <f>+IF(+AND(+N18&gt;0,+N19&gt;0,+N20&gt;0,+N21&gt;0,+N22&gt;0),+N18+N19+N20+N21+N22,"nekompletní")</f>
        <v>102</v>
      </c>
      <c r="P18" s="90">
        <f>IF(+O18&lt;&gt;"nekompletní",+RANK(O18,O$8:O$127,1),0)</f>
        <v>4</v>
      </c>
      <c r="Q18" s="8"/>
      <c r="R18" s="8"/>
      <c r="S18" s="8"/>
      <c r="T18" s="8"/>
      <c r="U18" s="8"/>
      <c r="V18" s="1"/>
      <c r="W18" s="1"/>
      <c r="X18" s="1"/>
      <c r="Y18" s="1"/>
      <c r="Z18" s="1"/>
    </row>
    <row r="19" spans="1:26" x14ac:dyDescent="0.2">
      <c r="A19" s="6"/>
      <c r="B19" s="157" t="s">
        <v>51</v>
      </c>
      <c r="C19" s="206">
        <v>40071</v>
      </c>
      <c r="D19" s="159" t="s">
        <v>49</v>
      </c>
      <c r="E19" s="48">
        <v>9.01</v>
      </c>
      <c r="F19" s="47">
        <f t="shared" si="0"/>
        <v>28</v>
      </c>
      <c r="G19" s="48">
        <v>1.19</v>
      </c>
      <c r="H19" s="47">
        <f t="shared" si="1"/>
        <v>30</v>
      </c>
      <c r="I19" s="46">
        <v>7.8</v>
      </c>
      <c r="J19" s="47">
        <f t="shared" si="2"/>
        <v>9</v>
      </c>
      <c r="K19" s="195">
        <v>5.8229166666666661E-4</v>
      </c>
      <c r="L19" s="47">
        <f t="shared" si="3"/>
        <v>43</v>
      </c>
      <c r="M19" s="49">
        <f t="shared" si="6"/>
        <v>110</v>
      </c>
      <c r="N19" s="52">
        <f t="shared" si="4"/>
        <v>27</v>
      </c>
      <c r="O19" s="112"/>
      <c r="P19" s="114"/>
      <c r="Q19" s="8"/>
      <c r="R19" s="8"/>
      <c r="S19" s="8"/>
      <c r="T19" s="8"/>
      <c r="U19" s="8"/>
      <c r="V19" s="1"/>
      <c r="W19" s="1"/>
      <c r="X19" s="1"/>
      <c r="Y19" s="1"/>
      <c r="Z19" s="1"/>
    </row>
    <row r="20" spans="1:26" x14ac:dyDescent="0.2">
      <c r="A20" s="6"/>
      <c r="B20" s="157" t="s">
        <v>52</v>
      </c>
      <c r="C20" s="206">
        <v>40414</v>
      </c>
      <c r="D20" s="159" t="s">
        <v>49</v>
      </c>
      <c r="E20" s="48">
        <v>8.43</v>
      </c>
      <c r="F20" s="47">
        <f t="shared" si="0"/>
        <v>11</v>
      </c>
      <c r="G20" s="48">
        <v>1.33</v>
      </c>
      <c r="H20" s="47">
        <f t="shared" si="1"/>
        <v>13</v>
      </c>
      <c r="I20" s="46">
        <v>7.4</v>
      </c>
      <c r="J20" s="47">
        <f t="shared" si="2"/>
        <v>13</v>
      </c>
      <c r="K20" s="195">
        <v>5.3831018518518518E-4</v>
      </c>
      <c r="L20" s="47">
        <f t="shared" si="3"/>
        <v>26</v>
      </c>
      <c r="M20" s="49">
        <f t="shared" si="6"/>
        <v>63</v>
      </c>
      <c r="N20" s="52">
        <f t="shared" si="4"/>
        <v>11</v>
      </c>
      <c r="O20" s="115"/>
      <c r="P20" s="61"/>
      <c r="Q20" s="8"/>
      <c r="R20" s="8"/>
      <c r="S20" s="8"/>
      <c r="T20" s="8"/>
      <c r="U20" s="8"/>
      <c r="V20" s="1"/>
      <c r="W20" s="1"/>
      <c r="X20" s="1"/>
      <c r="Y20" s="1"/>
      <c r="Z20" s="1"/>
    </row>
    <row r="21" spans="1:26" x14ac:dyDescent="0.2">
      <c r="A21" s="6"/>
      <c r="B21" s="157" t="s">
        <v>53</v>
      </c>
      <c r="C21" s="206">
        <v>40116</v>
      </c>
      <c r="D21" s="159" t="s">
        <v>49</v>
      </c>
      <c r="E21" s="48">
        <v>9.09</v>
      </c>
      <c r="F21" s="47">
        <f t="shared" si="0"/>
        <v>31</v>
      </c>
      <c r="G21" s="48">
        <v>1.22</v>
      </c>
      <c r="H21" s="47">
        <f t="shared" si="1"/>
        <v>25</v>
      </c>
      <c r="I21" s="46">
        <v>6.7</v>
      </c>
      <c r="J21" s="47">
        <f t="shared" si="2"/>
        <v>27</v>
      </c>
      <c r="K21" s="195">
        <v>5.4467592592592599E-4</v>
      </c>
      <c r="L21" s="47">
        <f t="shared" si="3"/>
        <v>31</v>
      </c>
      <c r="M21" s="49">
        <f t="shared" si="6"/>
        <v>114</v>
      </c>
      <c r="N21" s="52">
        <f t="shared" si="4"/>
        <v>29</v>
      </c>
      <c r="O21" s="115"/>
      <c r="P21" s="61"/>
      <c r="Q21" s="8"/>
      <c r="R21" s="8"/>
      <c r="S21" s="8"/>
      <c r="T21" s="8"/>
      <c r="U21" s="8"/>
      <c r="V21" s="1"/>
      <c r="W21" s="1"/>
      <c r="X21" s="1"/>
      <c r="Y21" s="1"/>
      <c r="Z21" s="1"/>
    </row>
    <row r="22" spans="1:26" ht="13.5" thickBot="1" x14ac:dyDescent="0.25">
      <c r="A22" s="6"/>
      <c r="B22" s="158" t="s">
        <v>54</v>
      </c>
      <c r="C22" s="207">
        <v>40132</v>
      </c>
      <c r="D22" s="161" t="s">
        <v>49</v>
      </c>
      <c r="E22" s="79">
        <v>8</v>
      </c>
      <c r="F22" s="80">
        <f t="shared" si="0"/>
        <v>1</v>
      </c>
      <c r="G22" s="79">
        <v>1.47</v>
      </c>
      <c r="H22" s="80">
        <f t="shared" si="1"/>
        <v>2</v>
      </c>
      <c r="I22" s="81">
        <v>8.1</v>
      </c>
      <c r="J22" s="80">
        <f t="shared" si="2"/>
        <v>6</v>
      </c>
      <c r="K22" s="197">
        <v>4.5891203703703697E-4</v>
      </c>
      <c r="L22" s="80">
        <f t="shared" si="3"/>
        <v>1</v>
      </c>
      <c r="M22" s="82">
        <f t="shared" si="6"/>
        <v>10</v>
      </c>
      <c r="N22" s="83">
        <f t="shared" si="4"/>
        <v>1</v>
      </c>
      <c r="O22" s="113"/>
      <c r="P22" s="62"/>
      <c r="Q22" s="8"/>
      <c r="R22" s="8"/>
      <c r="S22" s="8"/>
      <c r="T22" s="8"/>
      <c r="U22" s="8"/>
      <c r="V22" s="1"/>
      <c r="W22" s="1"/>
      <c r="X22" s="1"/>
      <c r="Y22" s="1"/>
      <c r="Z22" s="1"/>
    </row>
    <row r="23" spans="1:26" x14ac:dyDescent="0.2">
      <c r="A23" s="6"/>
      <c r="B23" s="157" t="s">
        <v>146</v>
      </c>
      <c r="C23" s="176"/>
      <c r="D23" s="139" t="s">
        <v>20</v>
      </c>
      <c r="E23" s="76">
        <v>9.4</v>
      </c>
      <c r="F23" s="75">
        <f t="shared" si="0"/>
        <v>38</v>
      </c>
      <c r="G23" s="76">
        <v>0.97</v>
      </c>
      <c r="H23" s="75">
        <f t="shared" si="1"/>
        <v>49</v>
      </c>
      <c r="I23" s="76">
        <v>7.4</v>
      </c>
      <c r="J23" s="75">
        <f t="shared" si="2"/>
        <v>13</v>
      </c>
      <c r="K23" s="198">
        <v>5.8217592592592587E-4</v>
      </c>
      <c r="L23" s="75">
        <f t="shared" si="3"/>
        <v>42</v>
      </c>
      <c r="M23" s="77">
        <f t="shared" si="6"/>
        <v>142</v>
      </c>
      <c r="N23" s="78">
        <f t="shared" si="4"/>
        <v>42</v>
      </c>
      <c r="O23" s="70">
        <f>+IF(+AND(+N23&gt;0,+N24&gt;0,+N25&gt;0,+N26&gt;0,+N27&gt;0),+N23+N24+N25+N26+N27,"nekompletní")</f>
        <v>151</v>
      </c>
      <c r="P23" s="122">
        <f>IF(+O23&lt;&gt;"nekompletní",+RANK(O23,O$8:O$127,1),0)</f>
        <v>8</v>
      </c>
      <c r="Q23" s="8"/>
      <c r="R23" s="8"/>
      <c r="S23" s="8"/>
      <c r="T23" s="8"/>
      <c r="U23" s="8"/>
      <c r="V23" s="1"/>
      <c r="W23" s="1"/>
      <c r="X23" s="1"/>
      <c r="Y23" s="1"/>
      <c r="Z23" s="1"/>
    </row>
    <row r="24" spans="1:26" x14ac:dyDescent="0.2">
      <c r="A24" s="6"/>
      <c r="B24" s="144" t="s">
        <v>55</v>
      </c>
      <c r="C24" s="175"/>
      <c r="D24" s="137" t="s">
        <v>20</v>
      </c>
      <c r="E24" s="48">
        <v>8.9</v>
      </c>
      <c r="F24" s="47">
        <f t="shared" si="0"/>
        <v>23</v>
      </c>
      <c r="G24" s="48">
        <v>1.38</v>
      </c>
      <c r="H24" s="47">
        <f t="shared" si="1"/>
        <v>8</v>
      </c>
      <c r="I24" s="48">
        <v>7.3</v>
      </c>
      <c r="J24" s="47">
        <f t="shared" si="2"/>
        <v>15</v>
      </c>
      <c r="K24" s="195">
        <v>4.6493055555555551E-4</v>
      </c>
      <c r="L24" s="47">
        <f t="shared" si="3"/>
        <v>3</v>
      </c>
      <c r="M24" s="49">
        <f t="shared" si="6"/>
        <v>49</v>
      </c>
      <c r="N24" s="52">
        <f t="shared" si="4"/>
        <v>8</v>
      </c>
      <c r="O24" s="112"/>
      <c r="P24" s="114"/>
      <c r="Q24" s="8"/>
      <c r="R24" s="8"/>
      <c r="S24" s="8"/>
      <c r="T24" s="8"/>
      <c r="U24" s="8"/>
      <c r="V24" s="1"/>
      <c r="W24" s="1"/>
      <c r="X24" s="1"/>
      <c r="Y24" s="1"/>
      <c r="Z24" s="1"/>
    </row>
    <row r="25" spans="1:26" x14ac:dyDescent="0.2">
      <c r="A25" s="6"/>
      <c r="B25" s="144" t="s">
        <v>56</v>
      </c>
      <c r="C25" s="175"/>
      <c r="D25" s="137" t="s">
        <v>20</v>
      </c>
      <c r="E25" s="48">
        <v>9.1199999999999992</v>
      </c>
      <c r="F25" s="47">
        <f t="shared" si="0"/>
        <v>33</v>
      </c>
      <c r="G25" s="48">
        <v>1.1599999999999999</v>
      </c>
      <c r="H25" s="47">
        <f t="shared" si="1"/>
        <v>35</v>
      </c>
      <c r="I25" s="48">
        <v>7.5</v>
      </c>
      <c r="J25" s="47">
        <f t="shared" si="2"/>
        <v>11</v>
      </c>
      <c r="K25" s="195">
        <v>5.1319444444444448E-4</v>
      </c>
      <c r="L25" s="47">
        <f t="shared" si="3"/>
        <v>11</v>
      </c>
      <c r="M25" s="49">
        <f t="shared" si="6"/>
        <v>90</v>
      </c>
      <c r="N25" s="52">
        <f t="shared" si="4"/>
        <v>19</v>
      </c>
      <c r="O25" s="115"/>
      <c r="P25" s="61"/>
      <c r="Q25" s="8"/>
      <c r="R25" s="8"/>
      <c r="S25" s="8"/>
      <c r="T25" s="8"/>
      <c r="U25" s="8"/>
      <c r="V25" s="1"/>
      <c r="W25" s="1"/>
      <c r="X25" s="1"/>
      <c r="Y25" s="1"/>
      <c r="Z25" s="1"/>
    </row>
    <row r="26" spans="1:26" x14ac:dyDescent="0.2">
      <c r="A26" s="6"/>
      <c r="B26" s="144" t="s">
        <v>57</v>
      </c>
      <c r="C26" s="175"/>
      <c r="D26" s="137" t="s">
        <v>20</v>
      </c>
      <c r="E26" s="48">
        <v>9.32</v>
      </c>
      <c r="F26" s="47">
        <f t="shared" si="0"/>
        <v>37</v>
      </c>
      <c r="G26" s="48">
        <v>1.2</v>
      </c>
      <c r="H26" s="47">
        <f t="shared" si="1"/>
        <v>26</v>
      </c>
      <c r="I26" s="48">
        <v>6</v>
      </c>
      <c r="J26" s="47">
        <f t="shared" si="2"/>
        <v>45</v>
      </c>
      <c r="K26" s="195">
        <v>5.9953703703703699E-4</v>
      </c>
      <c r="L26" s="47">
        <f t="shared" si="3"/>
        <v>48</v>
      </c>
      <c r="M26" s="49">
        <f t="shared" si="6"/>
        <v>156</v>
      </c>
      <c r="N26" s="52">
        <f t="shared" si="4"/>
        <v>44</v>
      </c>
      <c r="O26" s="115"/>
      <c r="P26" s="61"/>
      <c r="Q26" s="8"/>
      <c r="R26" s="8"/>
      <c r="S26" s="8"/>
      <c r="T26" s="8"/>
      <c r="U26" s="8"/>
      <c r="V26" s="1"/>
      <c r="W26" s="1"/>
      <c r="X26" s="1"/>
      <c r="Y26" s="1"/>
      <c r="Z26" s="1"/>
    </row>
    <row r="27" spans="1:26" ht="13.5" thickBot="1" x14ac:dyDescent="0.25">
      <c r="A27" s="6"/>
      <c r="B27" s="144" t="s">
        <v>58</v>
      </c>
      <c r="C27" s="177"/>
      <c r="D27" s="140" t="s">
        <v>20</v>
      </c>
      <c r="E27" s="120">
        <v>10.43</v>
      </c>
      <c r="F27" s="121">
        <f t="shared" si="0"/>
        <v>51</v>
      </c>
      <c r="G27" s="120">
        <v>1.24</v>
      </c>
      <c r="H27" s="121">
        <f t="shared" si="1"/>
        <v>20</v>
      </c>
      <c r="I27" s="120">
        <v>6.4</v>
      </c>
      <c r="J27" s="121">
        <f t="shared" si="2"/>
        <v>34</v>
      </c>
      <c r="K27" s="199">
        <v>5.4282407407407404E-4</v>
      </c>
      <c r="L27" s="121">
        <f t="shared" si="3"/>
        <v>29</v>
      </c>
      <c r="M27" s="123">
        <f t="shared" si="6"/>
        <v>134</v>
      </c>
      <c r="N27" s="119">
        <f t="shared" si="4"/>
        <v>38</v>
      </c>
      <c r="O27" s="115"/>
      <c r="P27" s="61"/>
      <c r="Q27" s="8"/>
      <c r="R27" s="8"/>
      <c r="S27" s="8"/>
      <c r="T27" s="8"/>
      <c r="U27" s="8"/>
      <c r="V27" s="1"/>
      <c r="W27" s="1"/>
      <c r="X27" s="1"/>
      <c r="Y27" s="1"/>
      <c r="Z27" s="1"/>
    </row>
    <row r="28" spans="1:26" x14ac:dyDescent="0.2">
      <c r="A28" s="6"/>
      <c r="B28" s="162" t="s">
        <v>59</v>
      </c>
      <c r="C28" s="205">
        <v>40086</v>
      </c>
      <c r="D28" s="169" t="s">
        <v>37</v>
      </c>
      <c r="E28" s="86">
        <v>8.43</v>
      </c>
      <c r="F28" s="85">
        <f t="shared" si="0"/>
        <v>11</v>
      </c>
      <c r="G28" s="86">
        <v>1.42</v>
      </c>
      <c r="H28" s="85">
        <f t="shared" si="1"/>
        <v>4</v>
      </c>
      <c r="I28" s="86">
        <v>9.6999999999999993</v>
      </c>
      <c r="J28" s="85">
        <f t="shared" si="2"/>
        <v>1</v>
      </c>
      <c r="K28" s="196">
        <v>4.8206018518518514E-4</v>
      </c>
      <c r="L28" s="85">
        <f t="shared" si="3"/>
        <v>5</v>
      </c>
      <c r="M28" s="87">
        <f t="shared" si="6"/>
        <v>21</v>
      </c>
      <c r="N28" s="88">
        <f t="shared" si="4"/>
        <v>3</v>
      </c>
      <c r="O28" s="89">
        <f>+IF(+AND(+N28&gt;0,+N29&gt;0,+N30&gt;0,+N31&gt;0,+N32&gt;0),+N28+N29+N30+N31+N32,"nekompletní")</f>
        <v>92</v>
      </c>
      <c r="P28" s="90">
        <f>IF(+O28&lt;&gt;"nekompletní",+RANK(O28,O$8:O$127,1),0)</f>
        <v>2</v>
      </c>
      <c r="Q28" s="8"/>
      <c r="R28" s="8"/>
      <c r="S28" s="8"/>
      <c r="T28" s="8"/>
      <c r="U28" s="8"/>
      <c r="V28" s="1"/>
      <c r="W28" s="1"/>
      <c r="X28" s="1"/>
      <c r="Y28" s="1"/>
      <c r="Z28" s="1"/>
    </row>
    <row r="29" spans="1:26" x14ac:dyDescent="0.2">
      <c r="A29" s="6"/>
      <c r="B29" s="163" t="s">
        <v>60</v>
      </c>
      <c r="C29" s="206">
        <v>40138</v>
      </c>
      <c r="D29" s="171" t="s">
        <v>37</v>
      </c>
      <c r="E29" s="48">
        <v>8.33</v>
      </c>
      <c r="F29" s="47">
        <f t="shared" si="0"/>
        <v>7</v>
      </c>
      <c r="G29" s="48">
        <v>1.48</v>
      </c>
      <c r="H29" s="47">
        <f t="shared" si="1"/>
        <v>1</v>
      </c>
      <c r="I29" s="48">
        <v>5.7</v>
      </c>
      <c r="J29" s="47">
        <f t="shared" si="2"/>
        <v>47</v>
      </c>
      <c r="K29" s="195">
        <v>4.6435185185185186E-4</v>
      </c>
      <c r="L29" s="47">
        <f t="shared" si="3"/>
        <v>2</v>
      </c>
      <c r="M29" s="49">
        <f t="shared" si="6"/>
        <v>57</v>
      </c>
      <c r="N29" s="52">
        <f t="shared" si="4"/>
        <v>10</v>
      </c>
      <c r="O29" s="112"/>
      <c r="P29" s="114"/>
      <c r="Q29" s="8"/>
      <c r="R29" s="8"/>
      <c r="S29" s="8"/>
      <c r="T29" s="8"/>
      <c r="U29" s="8"/>
      <c r="V29" s="1"/>
      <c r="W29" s="1"/>
      <c r="X29" s="1"/>
      <c r="Y29" s="1"/>
      <c r="Z29" s="1"/>
    </row>
    <row r="30" spans="1:26" x14ac:dyDescent="0.2">
      <c r="A30" s="6"/>
      <c r="B30" s="163" t="s">
        <v>61</v>
      </c>
      <c r="C30" s="206">
        <v>40296</v>
      </c>
      <c r="D30" s="171" t="s">
        <v>37</v>
      </c>
      <c r="E30" s="48">
        <v>9.52</v>
      </c>
      <c r="F30" s="47">
        <f t="shared" si="0"/>
        <v>42</v>
      </c>
      <c r="G30" s="48">
        <v>1.24</v>
      </c>
      <c r="H30" s="47">
        <f t="shared" si="1"/>
        <v>20</v>
      </c>
      <c r="I30" s="48">
        <v>5.5</v>
      </c>
      <c r="J30" s="47">
        <f t="shared" si="2"/>
        <v>48</v>
      </c>
      <c r="K30" s="195">
        <v>5.2499999999999997E-4</v>
      </c>
      <c r="L30" s="47">
        <f t="shared" si="3"/>
        <v>17</v>
      </c>
      <c r="M30" s="49">
        <f t="shared" si="6"/>
        <v>127</v>
      </c>
      <c r="N30" s="52">
        <f t="shared" si="4"/>
        <v>36</v>
      </c>
      <c r="O30" s="115"/>
      <c r="P30" s="61"/>
      <c r="Q30" s="8"/>
      <c r="R30" s="8"/>
      <c r="S30" s="8"/>
      <c r="T30" s="8"/>
      <c r="U30" s="8"/>
      <c r="V30" s="1"/>
      <c r="W30" s="1"/>
      <c r="X30" s="1"/>
      <c r="Y30" s="1"/>
      <c r="Z30" s="1"/>
    </row>
    <row r="31" spans="1:26" x14ac:dyDescent="0.2">
      <c r="A31" s="6"/>
      <c r="B31" s="163" t="s">
        <v>62</v>
      </c>
      <c r="C31" s="206">
        <v>40092</v>
      </c>
      <c r="D31" s="171" t="s">
        <v>37</v>
      </c>
      <c r="E31" s="48">
        <v>8.43</v>
      </c>
      <c r="F31" s="47">
        <f t="shared" si="0"/>
        <v>11</v>
      </c>
      <c r="G31" s="48">
        <v>1.26</v>
      </c>
      <c r="H31" s="47">
        <f t="shared" si="1"/>
        <v>18</v>
      </c>
      <c r="I31" s="48">
        <v>6.6</v>
      </c>
      <c r="J31" s="47">
        <f t="shared" si="2"/>
        <v>29</v>
      </c>
      <c r="K31" s="195">
        <v>5.4340277777777785E-4</v>
      </c>
      <c r="L31" s="47">
        <f t="shared" si="3"/>
        <v>30</v>
      </c>
      <c r="M31" s="49">
        <f t="shared" si="6"/>
        <v>88</v>
      </c>
      <c r="N31" s="52">
        <f t="shared" si="4"/>
        <v>18</v>
      </c>
      <c r="O31" s="115"/>
      <c r="P31" s="61"/>
      <c r="Q31" s="8"/>
      <c r="R31" s="8"/>
      <c r="S31" s="8"/>
      <c r="T31" s="8"/>
      <c r="U31" s="8"/>
      <c r="V31" s="1"/>
      <c r="W31" s="1"/>
      <c r="X31" s="1"/>
      <c r="Y31" s="1"/>
      <c r="Z31" s="1"/>
    </row>
    <row r="32" spans="1:26" ht="13.5" thickBot="1" x14ac:dyDescent="0.25">
      <c r="A32" s="6"/>
      <c r="B32" s="164" t="s">
        <v>63</v>
      </c>
      <c r="C32" s="207">
        <v>40211</v>
      </c>
      <c r="D32" s="170" t="s">
        <v>37</v>
      </c>
      <c r="E32" s="79">
        <v>8.59</v>
      </c>
      <c r="F32" s="80">
        <f t="shared" si="0"/>
        <v>17</v>
      </c>
      <c r="G32" s="79">
        <v>1.27</v>
      </c>
      <c r="H32" s="80">
        <f t="shared" si="1"/>
        <v>15</v>
      </c>
      <c r="I32" s="79">
        <v>5.0999999999999996</v>
      </c>
      <c r="J32" s="80">
        <f t="shared" si="2"/>
        <v>49</v>
      </c>
      <c r="K32" s="197">
        <v>5.346064814814815E-4</v>
      </c>
      <c r="L32" s="80">
        <f t="shared" si="3"/>
        <v>24</v>
      </c>
      <c r="M32" s="82">
        <f t="shared" si="6"/>
        <v>105</v>
      </c>
      <c r="N32" s="83">
        <f t="shared" si="4"/>
        <v>25</v>
      </c>
      <c r="O32" s="113"/>
      <c r="P32" s="62"/>
      <c r="Q32" s="8"/>
      <c r="R32" s="8"/>
      <c r="S32" s="8"/>
      <c r="T32" s="8"/>
      <c r="U32" s="8"/>
      <c r="V32" s="1"/>
      <c r="W32" s="1"/>
      <c r="X32" s="1"/>
      <c r="Y32" s="1"/>
      <c r="Z32" s="1"/>
    </row>
    <row r="33" spans="1:26" x14ac:dyDescent="0.2">
      <c r="A33" s="6"/>
      <c r="B33" s="157" t="s">
        <v>118</v>
      </c>
      <c r="C33" s="176">
        <v>2010</v>
      </c>
      <c r="D33" s="171" t="s">
        <v>21</v>
      </c>
      <c r="E33" s="76">
        <v>8.76</v>
      </c>
      <c r="F33" s="75">
        <f t="shared" si="0"/>
        <v>19</v>
      </c>
      <c r="G33" s="76">
        <v>1.37</v>
      </c>
      <c r="H33" s="75">
        <f t="shared" si="1"/>
        <v>10</v>
      </c>
      <c r="I33" s="76">
        <v>6.5</v>
      </c>
      <c r="J33" s="75">
        <f t="shared" si="2"/>
        <v>31</v>
      </c>
      <c r="K33" s="198">
        <v>5.1053240740740735E-4</v>
      </c>
      <c r="L33" s="75">
        <f t="shared" si="3"/>
        <v>10</v>
      </c>
      <c r="M33" s="77">
        <f t="shared" si="6"/>
        <v>70</v>
      </c>
      <c r="N33" s="78">
        <f t="shared" si="4"/>
        <v>13</v>
      </c>
      <c r="O33" s="70">
        <f>+IF(+AND(+N33&gt;0,+N34&gt;0,+N35&gt;0,+N36&gt;0,+N37&gt;0),+N33+N34+N35+N36+N37,"nekompletní")</f>
        <v>74</v>
      </c>
      <c r="P33" s="122">
        <f>IF(+O33&lt;&gt;"nekompletní",+RANK(O33,O$8:O$127,1),0)</f>
        <v>1</v>
      </c>
      <c r="Q33" s="8"/>
      <c r="R33" s="8"/>
      <c r="S33" s="8"/>
      <c r="T33" s="8"/>
      <c r="U33" s="8"/>
      <c r="V33" s="1"/>
      <c r="W33" s="1"/>
      <c r="X33" s="1"/>
      <c r="Y33" s="1"/>
      <c r="Z33" s="1"/>
    </row>
    <row r="34" spans="1:26" x14ac:dyDescent="0.2">
      <c r="A34" s="6"/>
      <c r="B34" s="155" t="s">
        <v>119</v>
      </c>
      <c r="C34" s="175">
        <v>2009</v>
      </c>
      <c r="D34" s="137" t="s">
        <v>21</v>
      </c>
      <c r="E34" s="48">
        <v>8.8800000000000008</v>
      </c>
      <c r="F34" s="47">
        <f t="shared" si="0"/>
        <v>22</v>
      </c>
      <c r="G34" s="48">
        <v>1.23</v>
      </c>
      <c r="H34" s="47">
        <f t="shared" si="1"/>
        <v>23</v>
      </c>
      <c r="I34" s="48">
        <v>5.0999999999999996</v>
      </c>
      <c r="J34" s="47">
        <f t="shared" si="2"/>
        <v>49</v>
      </c>
      <c r="K34" s="195">
        <v>5.1770833333333324E-4</v>
      </c>
      <c r="L34" s="47">
        <f t="shared" si="3"/>
        <v>13</v>
      </c>
      <c r="M34" s="49">
        <f t="shared" si="6"/>
        <v>107</v>
      </c>
      <c r="N34" s="52">
        <f t="shared" si="4"/>
        <v>26</v>
      </c>
      <c r="O34" s="112"/>
      <c r="P34" s="114"/>
      <c r="Q34" s="8"/>
      <c r="R34" s="8"/>
      <c r="S34" s="8"/>
      <c r="T34" s="8"/>
      <c r="U34" s="8"/>
      <c r="V34" s="1"/>
      <c r="W34" s="1"/>
      <c r="X34" s="1"/>
      <c r="Y34" s="1"/>
      <c r="Z34" s="1"/>
    </row>
    <row r="35" spans="1:26" x14ac:dyDescent="0.2">
      <c r="A35" s="6"/>
      <c r="B35" s="155" t="s">
        <v>120</v>
      </c>
      <c r="C35" s="175">
        <v>2009</v>
      </c>
      <c r="D35" s="137" t="s">
        <v>21</v>
      </c>
      <c r="E35" s="48">
        <v>8.41</v>
      </c>
      <c r="F35" s="47">
        <f t="shared" si="0"/>
        <v>8</v>
      </c>
      <c r="G35" s="48">
        <v>1.27</v>
      </c>
      <c r="H35" s="47">
        <f t="shared" si="1"/>
        <v>15</v>
      </c>
      <c r="I35" s="48">
        <v>8.6999999999999993</v>
      </c>
      <c r="J35" s="47">
        <f t="shared" si="2"/>
        <v>3</v>
      </c>
      <c r="K35" s="195">
        <v>4.878472222222222E-4</v>
      </c>
      <c r="L35" s="47">
        <f t="shared" si="3"/>
        <v>6</v>
      </c>
      <c r="M35" s="49">
        <f t="shared" si="6"/>
        <v>32</v>
      </c>
      <c r="N35" s="52">
        <f t="shared" si="4"/>
        <v>5</v>
      </c>
      <c r="O35" s="115"/>
      <c r="P35" s="61"/>
      <c r="Q35" s="8"/>
      <c r="R35" s="8"/>
      <c r="S35" s="8"/>
      <c r="T35" s="8"/>
      <c r="U35" s="8"/>
      <c r="V35" s="1"/>
      <c r="W35" s="1"/>
      <c r="X35" s="1"/>
      <c r="Y35" s="1"/>
      <c r="Z35" s="1"/>
    </row>
    <row r="36" spans="1:26" x14ac:dyDescent="0.2">
      <c r="A36" s="6"/>
      <c r="B36" s="155" t="s">
        <v>121</v>
      </c>
      <c r="C36" s="175">
        <v>2009</v>
      </c>
      <c r="D36" s="137" t="s">
        <v>21</v>
      </c>
      <c r="E36" s="48">
        <v>8.48</v>
      </c>
      <c r="F36" s="47">
        <f t="shared" si="0"/>
        <v>15</v>
      </c>
      <c r="G36" s="48">
        <v>1.35</v>
      </c>
      <c r="H36" s="47">
        <f t="shared" si="1"/>
        <v>11</v>
      </c>
      <c r="I36" s="48">
        <v>7</v>
      </c>
      <c r="J36" s="47">
        <f t="shared" si="2"/>
        <v>19</v>
      </c>
      <c r="K36" s="195">
        <v>5.6863425925925929E-4</v>
      </c>
      <c r="L36" s="47">
        <f t="shared" si="3"/>
        <v>38</v>
      </c>
      <c r="M36" s="49">
        <f t="shared" si="6"/>
        <v>83</v>
      </c>
      <c r="N36" s="52">
        <f t="shared" si="4"/>
        <v>16</v>
      </c>
      <c r="O36" s="115"/>
      <c r="P36" s="61"/>
      <c r="Q36" s="8"/>
      <c r="R36" s="8"/>
      <c r="S36" s="8"/>
      <c r="T36" s="8"/>
      <c r="U36" s="8"/>
      <c r="V36" s="1"/>
      <c r="W36" s="1"/>
      <c r="X36" s="1"/>
      <c r="Y36" s="1"/>
      <c r="Z36" s="1"/>
    </row>
    <row r="37" spans="1:26" ht="13.5" thickBot="1" x14ac:dyDescent="0.25">
      <c r="A37" s="6"/>
      <c r="B37" s="155" t="s">
        <v>122</v>
      </c>
      <c r="C37" s="181">
        <v>2009</v>
      </c>
      <c r="D37" s="171" t="s">
        <v>21</v>
      </c>
      <c r="E37" s="120">
        <v>8.42</v>
      </c>
      <c r="F37" s="121">
        <f t="shared" si="0"/>
        <v>10</v>
      </c>
      <c r="G37" s="120">
        <v>1.38</v>
      </c>
      <c r="H37" s="121">
        <f t="shared" si="1"/>
        <v>8</v>
      </c>
      <c r="I37" s="120">
        <v>6.5</v>
      </c>
      <c r="J37" s="121">
        <f t="shared" si="2"/>
        <v>31</v>
      </c>
      <c r="K37" s="199">
        <v>5.403935185185185E-4</v>
      </c>
      <c r="L37" s="117">
        <f t="shared" si="3"/>
        <v>27</v>
      </c>
      <c r="M37" s="118">
        <f t="shared" si="6"/>
        <v>76</v>
      </c>
      <c r="N37" s="119">
        <f t="shared" si="4"/>
        <v>14</v>
      </c>
      <c r="O37" s="115"/>
      <c r="P37" s="61"/>
      <c r="Q37" s="8"/>
      <c r="R37" s="8"/>
      <c r="S37" s="8"/>
      <c r="T37" s="8"/>
      <c r="U37" s="8"/>
      <c r="V37" s="1"/>
      <c r="W37" s="1"/>
      <c r="X37" s="1"/>
      <c r="Y37" s="1"/>
      <c r="Z37" s="1"/>
    </row>
    <row r="38" spans="1:26" x14ac:dyDescent="0.2">
      <c r="A38" s="6"/>
      <c r="B38" s="156" t="s">
        <v>64</v>
      </c>
      <c r="C38" s="205">
        <v>40137</v>
      </c>
      <c r="D38" s="172" t="s">
        <v>19</v>
      </c>
      <c r="E38" s="86">
        <v>8.83</v>
      </c>
      <c r="F38" s="85">
        <f t="shared" ref="F38:F71" si="7">IF(+E38,+RANK(E38,E$8:E$127,1),0)</f>
        <v>20</v>
      </c>
      <c r="G38" s="86">
        <v>1.24</v>
      </c>
      <c r="H38" s="85">
        <f t="shared" ref="H38:H71" si="8">IF(+G38,+RANK(G38,G$8:G$127,0),0)</f>
        <v>20</v>
      </c>
      <c r="I38" s="86">
        <v>6.2</v>
      </c>
      <c r="J38" s="85">
        <f t="shared" ref="J38:J71" si="9">IF(+I38,+RANK(I38,I$8:I$127,0),0)</f>
        <v>38</v>
      </c>
      <c r="K38" s="196">
        <v>5.3159722222222226E-4</v>
      </c>
      <c r="L38" s="101">
        <f t="shared" ref="L38:L71" si="10">IF(+K38,+RANK(K38,K$8:K$127,1),0)</f>
        <v>21</v>
      </c>
      <c r="M38" s="102">
        <f t="shared" si="6"/>
        <v>99</v>
      </c>
      <c r="N38" s="88">
        <f t="shared" si="4"/>
        <v>21</v>
      </c>
      <c r="O38" s="89">
        <f>+IF(+AND(+N38&gt;0,+N39&gt;0,+N40&gt;0,+N41&gt;0,+N42&gt;0),+N38+N39+N40+N41+N42,"nekompletní")</f>
        <v>200</v>
      </c>
      <c r="P38" s="90">
        <f>IF(+O38&lt;&gt;"nekompletní",+RANK(O38,O$8:O$127,1),0)</f>
        <v>10</v>
      </c>
      <c r="Q38" s="8"/>
      <c r="R38" s="8"/>
      <c r="S38" s="8"/>
      <c r="T38" s="8"/>
      <c r="U38" s="8"/>
      <c r="V38" s="1"/>
      <c r="W38" s="1"/>
      <c r="X38" s="1"/>
      <c r="Y38" s="1"/>
      <c r="Z38" s="1"/>
    </row>
    <row r="39" spans="1:26" x14ac:dyDescent="0.2">
      <c r="A39" s="6"/>
      <c r="B39" s="157"/>
      <c r="C39" s="206"/>
      <c r="D39" s="159" t="s">
        <v>19</v>
      </c>
      <c r="E39" s="48">
        <v>20</v>
      </c>
      <c r="F39" s="47">
        <f>IF(+E39,+RANK(E39,E$8:E$127,1),0)</f>
        <v>52</v>
      </c>
      <c r="G39" s="48">
        <v>0.1</v>
      </c>
      <c r="H39" s="47">
        <f>IF(+G39,+RANK(G39,G$8:G$127,0),0)</f>
        <v>52</v>
      </c>
      <c r="I39" s="48">
        <v>0.1</v>
      </c>
      <c r="J39" s="47">
        <f>IF(+I39,+RANK(I39,I$8:I$127,0),0)</f>
        <v>52</v>
      </c>
      <c r="K39" s="195">
        <v>1.3888888888888889E-3</v>
      </c>
      <c r="L39" s="12">
        <f>IF(+K39,+RANK(K39,K$8:K$127,1),0)</f>
        <v>52</v>
      </c>
      <c r="M39" s="14">
        <f t="shared" si="5"/>
        <v>208</v>
      </c>
      <c r="N39" s="52">
        <f t="shared" si="4"/>
        <v>52</v>
      </c>
      <c r="O39" s="112"/>
      <c r="P39" s="114"/>
      <c r="Q39" s="8"/>
      <c r="R39" s="8"/>
      <c r="S39" s="8"/>
      <c r="T39" s="8"/>
      <c r="U39" s="8"/>
      <c r="V39" s="1"/>
      <c r="W39" s="1"/>
      <c r="X39" s="1"/>
      <c r="Y39" s="1"/>
      <c r="Z39" s="1"/>
    </row>
    <row r="40" spans="1:26" x14ac:dyDescent="0.2">
      <c r="A40" s="6"/>
      <c r="B40" s="157" t="s">
        <v>65</v>
      </c>
      <c r="C40" s="206">
        <v>40034</v>
      </c>
      <c r="D40" s="159" t="s">
        <v>19</v>
      </c>
      <c r="E40" s="48">
        <v>9.5500000000000007</v>
      </c>
      <c r="F40" s="47">
        <f t="shared" si="7"/>
        <v>43</v>
      </c>
      <c r="G40" s="48">
        <v>1.1499999999999999</v>
      </c>
      <c r="H40" s="47">
        <f t="shared" si="8"/>
        <v>36</v>
      </c>
      <c r="I40" s="48">
        <v>6.1</v>
      </c>
      <c r="J40" s="47">
        <f t="shared" si="9"/>
        <v>41</v>
      </c>
      <c r="K40" s="195">
        <v>5.2164351851851851E-4</v>
      </c>
      <c r="L40" s="12">
        <f t="shared" si="10"/>
        <v>14</v>
      </c>
      <c r="M40" s="14">
        <f t="shared" si="5"/>
        <v>134</v>
      </c>
      <c r="N40" s="52">
        <f t="shared" si="4"/>
        <v>38</v>
      </c>
      <c r="O40" s="115"/>
      <c r="P40" s="61"/>
      <c r="Q40" s="8"/>
      <c r="R40" s="8"/>
      <c r="S40" s="8"/>
      <c r="T40" s="8"/>
      <c r="U40" s="8"/>
      <c r="V40" s="1"/>
      <c r="W40" s="1"/>
      <c r="X40" s="1"/>
      <c r="Y40" s="1"/>
      <c r="Z40" s="1"/>
    </row>
    <row r="41" spans="1:26" x14ac:dyDescent="0.2">
      <c r="A41" s="6"/>
      <c r="B41" s="157" t="s">
        <v>66</v>
      </c>
      <c r="C41" s="206">
        <v>40137</v>
      </c>
      <c r="D41" s="159" t="s">
        <v>19</v>
      </c>
      <c r="E41" s="48">
        <v>9.5500000000000007</v>
      </c>
      <c r="F41" s="47">
        <f t="shared" si="7"/>
        <v>43</v>
      </c>
      <c r="G41" s="48">
        <v>1.1000000000000001</v>
      </c>
      <c r="H41" s="47">
        <f t="shared" si="8"/>
        <v>43</v>
      </c>
      <c r="I41" s="48">
        <v>6.1</v>
      </c>
      <c r="J41" s="47">
        <f t="shared" si="9"/>
        <v>41</v>
      </c>
      <c r="K41" s="195">
        <v>5.7210648148148149E-4</v>
      </c>
      <c r="L41" s="12">
        <f t="shared" si="10"/>
        <v>40</v>
      </c>
      <c r="M41" s="14">
        <f t="shared" si="5"/>
        <v>167</v>
      </c>
      <c r="N41" s="52">
        <f t="shared" si="4"/>
        <v>48</v>
      </c>
      <c r="O41" s="115"/>
      <c r="P41" s="61"/>
      <c r="Q41" s="8"/>
      <c r="R41" s="8"/>
      <c r="S41" s="8"/>
      <c r="T41" s="8"/>
      <c r="U41" s="8"/>
      <c r="V41" s="1"/>
      <c r="W41" s="1"/>
      <c r="X41" s="1"/>
      <c r="Y41" s="1"/>
      <c r="Z41" s="1"/>
    </row>
    <row r="42" spans="1:26" ht="13.5" thickBot="1" x14ac:dyDescent="0.25">
      <c r="A42" s="6"/>
      <c r="B42" s="157" t="s">
        <v>67</v>
      </c>
      <c r="C42" s="207">
        <v>40058</v>
      </c>
      <c r="D42" s="173" t="s">
        <v>19</v>
      </c>
      <c r="E42" s="40">
        <v>9.4600000000000009</v>
      </c>
      <c r="F42" s="13">
        <f t="shared" si="7"/>
        <v>40</v>
      </c>
      <c r="G42" s="40">
        <v>1.1499999999999999</v>
      </c>
      <c r="H42" s="13">
        <f t="shared" si="8"/>
        <v>36</v>
      </c>
      <c r="I42" s="40">
        <v>6.7</v>
      </c>
      <c r="J42" s="13">
        <f t="shared" si="9"/>
        <v>27</v>
      </c>
      <c r="K42" s="200">
        <v>5.5416666666666667E-4</v>
      </c>
      <c r="L42" s="13">
        <f t="shared" si="10"/>
        <v>34</v>
      </c>
      <c r="M42" s="15">
        <f t="shared" si="5"/>
        <v>137</v>
      </c>
      <c r="N42" s="83">
        <f t="shared" si="4"/>
        <v>41</v>
      </c>
      <c r="O42" s="113"/>
      <c r="P42" s="62"/>
      <c r="Q42" s="8"/>
      <c r="R42" s="8"/>
      <c r="S42" s="8"/>
      <c r="T42" s="8"/>
      <c r="U42" s="8"/>
      <c r="V42" s="1"/>
      <c r="W42" s="1"/>
      <c r="X42" s="1"/>
      <c r="Y42" s="1"/>
      <c r="Z42" s="1"/>
    </row>
    <row r="43" spans="1:26" x14ac:dyDescent="0.2">
      <c r="A43" s="6"/>
      <c r="B43" s="154" t="s">
        <v>123</v>
      </c>
      <c r="C43" s="176">
        <v>2009</v>
      </c>
      <c r="D43" s="139" t="s">
        <v>25</v>
      </c>
      <c r="E43" s="76">
        <v>8.1199999999999992</v>
      </c>
      <c r="F43" s="75">
        <f t="shared" si="7"/>
        <v>4</v>
      </c>
      <c r="G43" s="76">
        <v>1.43</v>
      </c>
      <c r="H43" s="75">
        <f t="shared" si="8"/>
        <v>3</v>
      </c>
      <c r="I43" s="76">
        <v>8.6</v>
      </c>
      <c r="J43" s="75">
        <f t="shared" si="9"/>
        <v>4</v>
      </c>
      <c r="K43" s="198">
        <v>4.7592592592592587E-4</v>
      </c>
      <c r="L43" s="75">
        <f t="shared" si="10"/>
        <v>4</v>
      </c>
      <c r="M43" s="77">
        <f t="shared" si="5"/>
        <v>15</v>
      </c>
      <c r="N43" s="78">
        <f t="shared" si="4"/>
        <v>2</v>
      </c>
      <c r="O43" s="70">
        <f>+IF(+AND(+N43&gt;0,+N44&gt;0,+N45&gt;0,+N46&gt;0,+N47&gt;0),+N43+N44+N45+N46+N47,"nekompletní")</f>
        <v>97</v>
      </c>
      <c r="P43" s="122">
        <f>IF(+O43&lt;&gt;"nekompletní",+RANK(O43,O$8:O$127,1),0)</f>
        <v>3</v>
      </c>
      <c r="Q43" s="8"/>
      <c r="R43" s="8"/>
      <c r="S43" s="8"/>
      <c r="T43" s="8"/>
      <c r="U43" s="8"/>
      <c r="V43" s="1"/>
      <c r="W43" s="1"/>
      <c r="X43" s="1"/>
      <c r="Y43" s="1"/>
      <c r="Z43" s="1"/>
    </row>
    <row r="44" spans="1:26" x14ac:dyDescent="0.2">
      <c r="A44" s="6"/>
      <c r="B44" s="155" t="s">
        <v>124</v>
      </c>
      <c r="C44" s="178">
        <v>2009</v>
      </c>
      <c r="D44" s="137" t="s">
        <v>25</v>
      </c>
      <c r="E44" s="34">
        <v>9.4499999999999993</v>
      </c>
      <c r="F44" s="12">
        <f t="shared" si="7"/>
        <v>39</v>
      </c>
      <c r="G44" s="34">
        <v>1.17</v>
      </c>
      <c r="H44" s="12">
        <f t="shared" si="8"/>
        <v>32</v>
      </c>
      <c r="I44" s="34">
        <v>7.9</v>
      </c>
      <c r="J44" s="12">
        <f t="shared" si="9"/>
        <v>8</v>
      </c>
      <c r="K44" s="201">
        <v>5.5891203703703702E-4</v>
      </c>
      <c r="L44" s="12">
        <f t="shared" si="10"/>
        <v>35</v>
      </c>
      <c r="M44" s="14">
        <f t="shared" si="5"/>
        <v>114</v>
      </c>
      <c r="N44" s="52">
        <f t="shared" si="4"/>
        <v>29</v>
      </c>
      <c r="O44" s="112"/>
      <c r="P44" s="114"/>
      <c r="Q44" s="8"/>
      <c r="R44" s="8"/>
      <c r="S44" s="8"/>
      <c r="T44" s="8"/>
      <c r="U44" s="8"/>
      <c r="V44" s="1"/>
      <c r="W44" s="1"/>
      <c r="X44" s="1"/>
      <c r="Y44" s="1"/>
      <c r="Z44" s="1"/>
    </row>
    <row r="45" spans="1:26" x14ac:dyDescent="0.2">
      <c r="A45" s="6"/>
      <c r="B45" s="155" t="s">
        <v>125</v>
      </c>
      <c r="C45" s="178">
        <v>2009</v>
      </c>
      <c r="D45" s="137" t="s">
        <v>25</v>
      </c>
      <c r="E45" s="34">
        <v>8.25</v>
      </c>
      <c r="F45" s="12">
        <f t="shared" si="7"/>
        <v>6</v>
      </c>
      <c r="G45" s="34">
        <v>1.17</v>
      </c>
      <c r="H45" s="12">
        <f t="shared" si="8"/>
        <v>32</v>
      </c>
      <c r="I45" s="34">
        <v>6.4</v>
      </c>
      <c r="J45" s="12">
        <f t="shared" si="9"/>
        <v>34</v>
      </c>
      <c r="K45" s="201">
        <v>5.8379629629629634E-4</v>
      </c>
      <c r="L45" s="12">
        <f t="shared" si="10"/>
        <v>44</v>
      </c>
      <c r="M45" s="14">
        <f t="shared" si="5"/>
        <v>116</v>
      </c>
      <c r="N45" s="52">
        <f t="shared" si="4"/>
        <v>31</v>
      </c>
      <c r="O45" s="115"/>
      <c r="P45" s="61"/>
      <c r="Q45" s="8"/>
      <c r="R45" s="8"/>
      <c r="S45" s="8"/>
      <c r="T45" s="8"/>
      <c r="U45" s="8"/>
      <c r="V45" s="1"/>
      <c r="W45" s="1"/>
      <c r="X45" s="1"/>
      <c r="Y45" s="1"/>
      <c r="Z45" s="1"/>
    </row>
    <row r="46" spans="1:26" x14ac:dyDescent="0.2">
      <c r="A46" s="6"/>
      <c r="B46" s="155" t="s">
        <v>126</v>
      </c>
      <c r="C46" s="178">
        <v>2010</v>
      </c>
      <c r="D46" s="137" t="s">
        <v>25</v>
      </c>
      <c r="E46" s="34">
        <v>8.44</v>
      </c>
      <c r="F46" s="12">
        <f t="shared" si="7"/>
        <v>14</v>
      </c>
      <c r="G46" s="34">
        <v>1.17</v>
      </c>
      <c r="H46" s="12">
        <f t="shared" si="8"/>
        <v>32</v>
      </c>
      <c r="I46" s="34">
        <v>6.1</v>
      </c>
      <c r="J46" s="12">
        <f t="shared" si="9"/>
        <v>41</v>
      </c>
      <c r="K46" s="201">
        <v>5.1018518518518524E-4</v>
      </c>
      <c r="L46" s="12">
        <f t="shared" si="10"/>
        <v>9</v>
      </c>
      <c r="M46" s="14">
        <f t="shared" si="5"/>
        <v>96</v>
      </c>
      <c r="N46" s="52">
        <f t="shared" si="4"/>
        <v>20</v>
      </c>
      <c r="O46" s="115"/>
      <c r="P46" s="61"/>
      <c r="Q46" s="8"/>
      <c r="R46" s="8"/>
      <c r="S46" s="8"/>
      <c r="T46" s="8"/>
      <c r="U46" s="8"/>
      <c r="V46" s="1"/>
      <c r="W46" s="1"/>
      <c r="X46" s="1"/>
      <c r="Y46" s="1"/>
      <c r="Z46" s="1"/>
    </row>
    <row r="47" spans="1:26" ht="13.5" thickBot="1" x14ac:dyDescent="0.25">
      <c r="A47" s="6"/>
      <c r="B47" s="155" t="s">
        <v>127</v>
      </c>
      <c r="C47" s="181">
        <v>2010</v>
      </c>
      <c r="D47" s="140" t="s">
        <v>25</v>
      </c>
      <c r="E47" s="116">
        <v>8.11</v>
      </c>
      <c r="F47" s="117">
        <f t="shared" si="7"/>
        <v>3</v>
      </c>
      <c r="G47" s="116">
        <v>1.25</v>
      </c>
      <c r="H47" s="117">
        <f t="shared" si="8"/>
        <v>19</v>
      </c>
      <c r="I47" s="116">
        <v>6.3</v>
      </c>
      <c r="J47" s="117">
        <f t="shared" si="9"/>
        <v>36</v>
      </c>
      <c r="K47" s="202">
        <v>5.3449074074074065E-4</v>
      </c>
      <c r="L47" s="117">
        <f t="shared" si="10"/>
        <v>22</v>
      </c>
      <c r="M47" s="118">
        <f t="shared" si="5"/>
        <v>80</v>
      </c>
      <c r="N47" s="119">
        <f t="shared" si="4"/>
        <v>15</v>
      </c>
      <c r="O47" s="115"/>
      <c r="P47" s="61"/>
      <c r="Q47" s="8"/>
      <c r="R47" s="8"/>
      <c r="S47" s="8"/>
      <c r="T47" s="8"/>
      <c r="U47" s="8"/>
      <c r="V47" s="1"/>
      <c r="W47" s="1"/>
      <c r="X47" s="1"/>
      <c r="Y47" s="1"/>
      <c r="Z47" s="1"/>
    </row>
    <row r="48" spans="1:26" x14ac:dyDescent="0.2">
      <c r="A48" s="6"/>
      <c r="B48" s="156" t="s">
        <v>68</v>
      </c>
      <c r="C48" s="208">
        <v>40074</v>
      </c>
      <c r="D48" s="136" t="s">
        <v>30</v>
      </c>
      <c r="E48" s="106">
        <v>8.98</v>
      </c>
      <c r="F48" s="101">
        <f t="shared" si="7"/>
        <v>26</v>
      </c>
      <c r="G48" s="106">
        <v>1.1200000000000001</v>
      </c>
      <c r="H48" s="101">
        <f t="shared" si="8"/>
        <v>38</v>
      </c>
      <c r="I48" s="106">
        <v>6.1</v>
      </c>
      <c r="J48" s="101">
        <f t="shared" si="9"/>
        <v>41</v>
      </c>
      <c r="K48" s="203">
        <v>5.311342592592593E-4</v>
      </c>
      <c r="L48" s="101">
        <f t="shared" si="10"/>
        <v>20</v>
      </c>
      <c r="M48" s="102">
        <f t="shared" si="5"/>
        <v>125</v>
      </c>
      <c r="N48" s="88">
        <f t="shared" si="4"/>
        <v>34</v>
      </c>
      <c r="O48" s="108">
        <f>+IF(+AND(+N48&gt;0,+N49&gt;0,+N50&gt;0,+N51&gt;0,+N52&gt;0),+N48+N49+N50+N51+N52,"nekompletní")</f>
        <v>111</v>
      </c>
      <c r="P48" s="90">
        <f>IF(+O48&lt;&gt;"nekompletní",+RANK(O48,O$8:O$127,1),0)</f>
        <v>5</v>
      </c>
      <c r="Q48" s="8"/>
      <c r="R48" s="8"/>
      <c r="S48" s="8"/>
      <c r="T48" s="8"/>
      <c r="U48" s="8"/>
      <c r="V48" s="1"/>
      <c r="W48" s="1"/>
      <c r="X48" s="1"/>
      <c r="Y48" s="1"/>
      <c r="Z48" s="1"/>
    </row>
    <row r="49" spans="1:26" x14ac:dyDescent="0.2">
      <c r="A49" s="6"/>
      <c r="B49" s="157" t="s">
        <v>69</v>
      </c>
      <c r="C49" s="209">
        <v>40039</v>
      </c>
      <c r="D49" s="137" t="s">
        <v>30</v>
      </c>
      <c r="E49" s="34">
        <v>8.41</v>
      </c>
      <c r="F49" s="12">
        <f t="shared" si="7"/>
        <v>8</v>
      </c>
      <c r="G49" s="34">
        <v>1.34</v>
      </c>
      <c r="H49" s="12">
        <f t="shared" si="8"/>
        <v>12</v>
      </c>
      <c r="I49" s="34">
        <v>9</v>
      </c>
      <c r="J49" s="12">
        <f t="shared" si="9"/>
        <v>2</v>
      </c>
      <c r="K49" s="201">
        <v>4.9166666666666662E-4</v>
      </c>
      <c r="L49" s="12">
        <f t="shared" si="10"/>
        <v>7</v>
      </c>
      <c r="M49" s="14">
        <f t="shared" si="5"/>
        <v>29</v>
      </c>
      <c r="N49" s="52">
        <f t="shared" si="4"/>
        <v>4</v>
      </c>
      <c r="O49" s="112"/>
      <c r="P49" s="114"/>
      <c r="Q49" s="8"/>
      <c r="R49" s="8"/>
      <c r="S49" s="8"/>
      <c r="T49" s="8"/>
      <c r="U49" s="8"/>
      <c r="V49" s="1"/>
      <c r="W49" s="1"/>
      <c r="X49" s="1"/>
      <c r="Y49" s="1"/>
      <c r="Z49" s="1"/>
    </row>
    <row r="50" spans="1:26" x14ac:dyDescent="0.2">
      <c r="A50" s="6"/>
      <c r="B50" s="157" t="s">
        <v>145</v>
      </c>
      <c r="C50" s="209"/>
      <c r="D50" s="137" t="s">
        <v>30</v>
      </c>
      <c r="E50" s="34">
        <v>9.76</v>
      </c>
      <c r="F50" s="12">
        <f t="shared" si="7"/>
        <v>46</v>
      </c>
      <c r="G50" s="34">
        <v>1.2</v>
      </c>
      <c r="H50" s="12">
        <f t="shared" si="8"/>
        <v>26</v>
      </c>
      <c r="I50" s="34">
        <v>5.8</v>
      </c>
      <c r="J50" s="12">
        <f t="shared" si="9"/>
        <v>46</v>
      </c>
      <c r="K50" s="201">
        <v>5.4652777777777783E-4</v>
      </c>
      <c r="L50" s="12">
        <f t="shared" si="10"/>
        <v>32</v>
      </c>
      <c r="M50" s="14">
        <f t="shared" si="5"/>
        <v>150</v>
      </c>
      <c r="N50" s="52">
        <f t="shared" si="4"/>
        <v>43</v>
      </c>
      <c r="O50" s="115"/>
      <c r="P50" s="61"/>
      <c r="Q50" s="8"/>
      <c r="R50" s="8"/>
      <c r="S50" s="8"/>
      <c r="T50" s="8"/>
      <c r="U50" s="8"/>
      <c r="V50" s="1"/>
      <c r="W50" s="1"/>
      <c r="X50" s="1"/>
      <c r="Y50" s="1"/>
      <c r="Z50" s="1"/>
    </row>
    <row r="51" spans="1:26" x14ac:dyDescent="0.2">
      <c r="A51" s="6"/>
      <c r="B51" s="157" t="s">
        <v>70</v>
      </c>
      <c r="C51" s="209">
        <v>40241</v>
      </c>
      <c r="D51" s="137" t="s">
        <v>30</v>
      </c>
      <c r="E51" s="34">
        <v>8.0500000000000007</v>
      </c>
      <c r="F51" s="12">
        <f t="shared" si="7"/>
        <v>2</v>
      </c>
      <c r="G51" s="34">
        <v>1.27</v>
      </c>
      <c r="H51" s="12">
        <f t="shared" si="8"/>
        <v>15</v>
      </c>
      <c r="I51" s="34">
        <v>7.7</v>
      </c>
      <c r="J51" s="12">
        <f t="shared" si="9"/>
        <v>10</v>
      </c>
      <c r="K51" s="201">
        <v>5.0821759259259255E-4</v>
      </c>
      <c r="L51" s="12">
        <f t="shared" si="10"/>
        <v>8</v>
      </c>
      <c r="M51" s="14">
        <f t="shared" si="5"/>
        <v>35</v>
      </c>
      <c r="N51" s="52">
        <f t="shared" si="4"/>
        <v>6</v>
      </c>
      <c r="O51" s="115"/>
      <c r="P51" s="61"/>
      <c r="Q51" s="8"/>
      <c r="R51" s="8"/>
      <c r="S51" s="8"/>
      <c r="T51" s="8"/>
      <c r="U51" s="8"/>
      <c r="V51" s="1"/>
      <c r="W51" s="1"/>
      <c r="X51" s="1"/>
      <c r="Y51" s="1"/>
      <c r="Z51" s="1"/>
    </row>
    <row r="52" spans="1:26" ht="13.5" thickBot="1" x14ac:dyDescent="0.25">
      <c r="A52" s="6"/>
      <c r="B52" s="157" t="s">
        <v>71</v>
      </c>
      <c r="C52" s="210">
        <v>40121</v>
      </c>
      <c r="D52" s="138" t="s">
        <v>30</v>
      </c>
      <c r="E52" s="40">
        <v>9.0399999999999991</v>
      </c>
      <c r="F52" s="13">
        <f t="shared" si="7"/>
        <v>29</v>
      </c>
      <c r="G52" s="40">
        <v>1.3</v>
      </c>
      <c r="H52" s="13">
        <f t="shared" si="8"/>
        <v>14</v>
      </c>
      <c r="I52" s="40">
        <v>6.5</v>
      </c>
      <c r="J52" s="13">
        <f t="shared" si="9"/>
        <v>31</v>
      </c>
      <c r="K52" s="200">
        <v>5.4189814814814812E-4</v>
      </c>
      <c r="L52" s="13">
        <f t="shared" si="10"/>
        <v>28</v>
      </c>
      <c r="M52" s="15">
        <f t="shared" si="5"/>
        <v>102</v>
      </c>
      <c r="N52" s="83">
        <f t="shared" si="4"/>
        <v>24</v>
      </c>
      <c r="O52" s="113"/>
      <c r="P52" s="62"/>
      <c r="Q52" s="8"/>
      <c r="R52" s="8"/>
      <c r="S52" s="8"/>
      <c r="T52" s="8"/>
      <c r="U52" s="8"/>
      <c r="V52" s="1"/>
      <c r="W52" s="1"/>
      <c r="X52" s="1"/>
      <c r="Y52" s="1"/>
      <c r="Z52" s="1"/>
    </row>
    <row r="53" spans="1:26" x14ac:dyDescent="0.2">
      <c r="A53" s="6"/>
      <c r="B53" s="156" t="s">
        <v>74</v>
      </c>
      <c r="C53" s="180"/>
      <c r="D53" s="135" t="s">
        <v>72</v>
      </c>
      <c r="E53" s="129">
        <v>8.14</v>
      </c>
      <c r="F53" s="101">
        <f t="shared" si="7"/>
        <v>5</v>
      </c>
      <c r="G53" s="106">
        <v>1.1000000000000001</v>
      </c>
      <c r="H53" s="101">
        <f t="shared" si="8"/>
        <v>43</v>
      </c>
      <c r="I53" s="106">
        <v>6.9</v>
      </c>
      <c r="J53" s="101">
        <f t="shared" si="9"/>
        <v>23</v>
      </c>
      <c r="K53" s="203">
        <v>5.2199074074074073E-4</v>
      </c>
      <c r="L53" s="101">
        <f t="shared" si="10"/>
        <v>15</v>
      </c>
      <c r="M53" s="102">
        <f t="shared" si="5"/>
        <v>86</v>
      </c>
      <c r="N53" s="88">
        <f t="shared" si="4"/>
        <v>17</v>
      </c>
      <c r="O53" s="134">
        <f>+IF(+AND(+N53&gt;0,+N54&gt;0,+N55&gt;0,+N56&gt;0,+N57&gt;0),+N53+N54+N55+N56+N57,"nekompletní")</f>
        <v>149</v>
      </c>
      <c r="P53" s="90">
        <f>IF(+O53&lt;&gt;"nekompletní",+RANK(O53,O$8:O$127,1),0)</f>
        <v>7</v>
      </c>
      <c r="Q53" s="8"/>
      <c r="R53" s="8"/>
      <c r="S53" s="8"/>
      <c r="T53" s="8"/>
      <c r="U53" s="8"/>
      <c r="V53" s="1"/>
      <c r="W53" s="1"/>
      <c r="X53" s="1"/>
      <c r="Y53" s="1"/>
      <c r="Z53" s="1"/>
    </row>
    <row r="54" spans="1:26" x14ac:dyDescent="0.2">
      <c r="A54" s="6"/>
      <c r="B54" s="157" t="s">
        <v>75</v>
      </c>
      <c r="C54" s="178"/>
      <c r="D54" s="137" t="s">
        <v>72</v>
      </c>
      <c r="E54" s="130">
        <v>9.11</v>
      </c>
      <c r="F54" s="12">
        <f t="shared" si="7"/>
        <v>32</v>
      </c>
      <c r="G54" s="34">
        <v>1.1200000000000001</v>
      </c>
      <c r="H54" s="12">
        <f t="shared" si="8"/>
        <v>38</v>
      </c>
      <c r="I54" s="34">
        <v>6.6</v>
      </c>
      <c r="J54" s="12">
        <f t="shared" si="9"/>
        <v>29</v>
      </c>
      <c r="K54" s="201">
        <v>5.3078703703703697E-4</v>
      </c>
      <c r="L54" s="12">
        <f t="shared" si="10"/>
        <v>19</v>
      </c>
      <c r="M54" s="14">
        <f t="shared" si="5"/>
        <v>118</v>
      </c>
      <c r="N54" s="52">
        <f t="shared" si="4"/>
        <v>33</v>
      </c>
      <c r="O54" s="70"/>
      <c r="P54" s="132"/>
      <c r="Q54" s="8"/>
      <c r="R54" s="8"/>
      <c r="S54" s="8"/>
      <c r="T54" s="8"/>
      <c r="U54" s="8"/>
      <c r="V54" s="1"/>
      <c r="W54" s="1"/>
      <c r="X54" s="1"/>
      <c r="Y54" s="1"/>
      <c r="Z54" s="1"/>
    </row>
    <row r="55" spans="1:26" x14ac:dyDescent="0.2">
      <c r="A55" s="6"/>
      <c r="B55" s="157" t="s">
        <v>76</v>
      </c>
      <c r="C55" s="178"/>
      <c r="D55" s="137" t="s">
        <v>72</v>
      </c>
      <c r="E55" s="130">
        <v>9.2899999999999991</v>
      </c>
      <c r="F55" s="12">
        <f t="shared" si="7"/>
        <v>36</v>
      </c>
      <c r="G55" s="34">
        <v>1.18</v>
      </c>
      <c r="H55" s="12">
        <f t="shared" si="8"/>
        <v>31</v>
      </c>
      <c r="I55" s="34">
        <v>7.3</v>
      </c>
      <c r="J55" s="12">
        <f t="shared" si="9"/>
        <v>15</v>
      </c>
      <c r="K55" s="201">
        <v>5.8842592592592594E-4</v>
      </c>
      <c r="L55" s="12">
        <f t="shared" si="10"/>
        <v>46</v>
      </c>
      <c r="M55" s="14">
        <f t="shared" si="5"/>
        <v>128</v>
      </c>
      <c r="N55" s="53">
        <f t="shared" si="4"/>
        <v>37</v>
      </c>
      <c r="O55" s="70"/>
      <c r="P55" s="132"/>
      <c r="Q55" s="8"/>
      <c r="R55" s="8"/>
      <c r="S55" s="8"/>
      <c r="T55" s="8"/>
      <c r="U55" s="8"/>
      <c r="V55" s="1"/>
      <c r="W55" s="1"/>
      <c r="X55" s="1"/>
      <c r="Y55" s="1"/>
      <c r="Z55" s="1"/>
    </row>
    <row r="56" spans="1:26" x14ac:dyDescent="0.2">
      <c r="A56" s="6"/>
      <c r="B56" s="157" t="s">
        <v>77</v>
      </c>
      <c r="C56" s="178"/>
      <c r="D56" s="137" t="s">
        <v>72</v>
      </c>
      <c r="E56" s="130">
        <v>8.85</v>
      </c>
      <c r="F56" s="12">
        <f t="shared" si="7"/>
        <v>21</v>
      </c>
      <c r="G56" s="34">
        <v>1.02</v>
      </c>
      <c r="H56" s="12">
        <f t="shared" si="8"/>
        <v>47</v>
      </c>
      <c r="I56" s="34">
        <v>8</v>
      </c>
      <c r="J56" s="12">
        <f t="shared" si="9"/>
        <v>7</v>
      </c>
      <c r="K56" s="201">
        <v>5.351851851851852E-4</v>
      </c>
      <c r="L56" s="12">
        <f t="shared" si="10"/>
        <v>25</v>
      </c>
      <c r="M56" s="14">
        <f t="shared" si="5"/>
        <v>100</v>
      </c>
      <c r="N56" s="53">
        <f t="shared" si="4"/>
        <v>22</v>
      </c>
      <c r="O56" s="70"/>
      <c r="P56" s="132"/>
      <c r="Q56" s="8"/>
      <c r="R56" s="8"/>
      <c r="S56" s="8"/>
      <c r="T56" s="8"/>
      <c r="U56" s="8"/>
      <c r="V56" s="1"/>
      <c r="W56" s="1"/>
      <c r="X56" s="1"/>
      <c r="Y56" s="1"/>
      <c r="Z56" s="1"/>
    </row>
    <row r="57" spans="1:26" ht="13.5" thickBot="1" x14ac:dyDescent="0.25">
      <c r="A57" s="6"/>
      <c r="B57" s="157" t="s">
        <v>147</v>
      </c>
      <c r="C57" s="179"/>
      <c r="D57" s="141" t="s">
        <v>72</v>
      </c>
      <c r="E57" s="131">
        <v>9.06</v>
      </c>
      <c r="F57" s="13">
        <f t="shared" si="7"/>
        <v>30</v>
      </c>
      <c r="G57" s="40">
        <v>1.1200000000000001</v>
      </c>
      <c r="H57" s="13">
        <f t="shared" si="8"/>
        <v>38</v>
      </c>
      <c r="I57" s="40">
        <v>7</v>
      </c>
      <c r="J57" s="13">
        <f t="shared" si="9"/>
        <v>19</v>
      </c>
      <c r="K57" s="200">
        <v>6.6319444444444444E-4</v>
      </c>
      <c r="L57" s="13">
        <f t="shared" si="10"/>
        <v>49</v>
      </c>
      <c r="M57" s="15">
        <f t="shared" si="5"/>
        <v>136</v>
      </c>
      <c r="N57" s="54">
        <f t="shared" si="4"/>
        <v>40</v>
      </c>
      <c r="O57" s="128"/>
      <c r="P57" s="133"/>
      <c r="Q57" s="8"/>
      <c r="R57" s="8"/>
      <c r="S57" s="8"/>
      <c r="T57" s="8"/>
      <c r="U57" s="8"/>
      <c r="V57" s="1"/>
      <c r="W57" s="1"/>
      <c r="X57" s="1"/>
      <c r="Y57" s="1"/>
      <c r="Z57" s="1"/>
    </row>
    <row r="58" spans="1:26" x14ac:dyDescent="0.2">
      <c r="A58" s="6"/>
      <c r="B58" s="149" t="s">
        <v>149</v>
      </c>
      <c r="C58" s="208"/>
      <c r="D58" s="166" t="s">
        <v>73</v>
      </c>
      <c r="E58" s="106">
        <v>10.14</v>
      </c>
      <c r="F58" s="101">
        <f t="shared" si="7"/>
        <v>49</v>
      </c>
      <c r="G58" s="106">
        <v>1.08</v>
      </c>
      <c r="H58" s="101">
        <f t="shared" si="8"/>
        <v>45</v>
      </c>
      <c r="I58" s="107">
        <v>6.8</v>
      </c>
      <c r="J58" s="101">
        <f t="shared" si="9"/>
        <v>26</v>
      </c>
      <c r="K58" s="203">
        <v>7.2789351851851845E-4</v>
      </c>
      <c r="L58" s="101">
        <f t="shared" si="10"/>
        <v>51</v>
      </c>
      <c r="M58" s="102">
        <f t="shared" si="5"/>
        <v>171</v>
      </c>
      <c r="N58" s="165">
        <f t="shared" si="4"/>
        <v>49</v>
      </c>
      <c r="O58" s="134">
        <f>+IF(+AND(+N58&gt;0,+N59&gt;0,+N60&gt;0,+N61&gt;0,+N62&gt;0),+N58+N59+N60+N61+N62,"nekompletní")</f>
        <v>258</v>
      </c>
      <c r="P58" s="90">
        <f>IF(+O58&lt;&gt;"nekompletní",+RANK(O58,O$8:O$127,1),0)</f>
        <v>11</v>
      </c>
      <c r="Q58" s="8"/>
      <c r="R58" s="8"/>
      <c r="S58" s="8"/>
      <c r="T58" s="8"/>
      <c r="U58" s="8"/>
      <c r="V58" s="1"/>
      <c r="W58" s="1"/>
      <c r="X58" s="1"/>
      <c r="Y58" s="1"/>
      <c r="Z58" s="1"/>
    </row>
    <row r="59" spans="1:26" x14ac:dyDescent="0.2">
      <c r="A59" s="6"/>
      <c r="B59" s="150" t="s">
        <v>78</v>
      </c>
      <c r="C59" s="209">
        <v>40241</v>
      </c>
      <c r="D59" s="167" t="s">
        <v>73</v>
      </c>
      <c r="E59" s="34">
        <v>9.92</v>
      </c>
      <c r="F59" s="12">
        <f t="shared" si="7"/>
        <v>48</v>
      </c>
      <c r="G59" s="34">
        <v>0.7</v>
      </c>
      <c r="H59" s="12">
        <f t="shared" si="8"/>
        <v>51</v>
      </c>
      <c r="I59" s="18">
        <v>6.9</v>
      </c>
      <c r="J59" s="12">
        <f t="shared" si="9"/>
        <v>23</v>
      </c>
      <c r="K59" s="201">
        <v>7.2523148148148154E-4</v>
      </c>
      <c r="L59" s="12">
        <f t="shared" si="10"/>
        <v>50</v>
      </c>
      <c r="M59" s="14">
        <f t="shared" si="5"/>
        <v>172</v>
      </c>
      <c r="N59" s="53">
        <f t="shared" si="4"/>
        <v>50</v>
      </c>
      <c r="O59" s="70"/>
      <c r="P59" s="132"/>
      <c r="Q59" s="8"/>
      <c r="R59" s="8"/>
      <c r="S59" s="8"/>
      <c r="T59" s="8"/>
      <c r="U59" s="8"/>
      <c r="V59" s="1"/>
      <c r="W59" s="1"/>
      <c r="X59" s="1"/>
      <c r="Y59" s="1"/>
      <c r="Z59" s="1"/>
    </row>
    <row r="60" spans="1:26" x14ac:dyDescent="0.2">
      <c r="A60" s="6"/>
      <c r="B60" s="150"/>
      <c r="C60" s="178"/>
      <c r="D60" s="167" t="s">
        <v>73</v>
      </c>
      <c r="E60" s="34">
        <v>30</v>
      </c>
      <c r="F60" s="12">
        <f t="shared" si="7"/>
        <v>53</v>
      </c>
      <c r="G60" s="34">
        <v>0.1</v>
      </c>
      <c r="H60" s="12">
        <f t="shared" si="8"/>
        <v>52</v>
      </c>
      <c r="I60" s="18">
        <v>0.1</v>
      </c>
      <c r="J60" s="12">
        <f t="shared" si="9"/>
        <v>52</v>
      </c>
      <c r="K60" s="201">
        <v>1.3888888888888889E-3</v>
      </c>
      <c r="L60" s="12">
        <f t="shared" si="10"/>
        <v>52</v>
      </c>
      <c r="M60" s="14">
        <f t="shared" si="5"/>
        <v>209</v>
      </c>
      <c r="N60" s="53">
        <f t="shared" si="4"/>
        <v>53</v>
      </c>
      <c r="O60" s="70"/>
      <c r="P60" s="132"/>
      <c r="Q60" s="8"/>
      <c r="R60" s="8"/>
      <c r="S60" s="8"/>
      <c r="T60" s="8"/>
      <c r="U60" s="8"/>
      <c r="V60" s="1"/>
      <c r="W60" s="1"/>
      <c r="X60" s="1"/>
      <c r="Y60" s="1"/>
      <c r="Z60" s="1"/>
    </row>
    <row r="61" spans="1:26" x14ac:dyDescent="0.2">
      <c r="A61" s="6"/>
      <c r="B61" s="150"/>
      <c r="C61" s="178"/>
      <c r="D61" s="167" t="s">
        <v>73</v>
      </c>
      <c r="E61" s="34">
        <v>30</v>
      </c>
      <c r="F61" s="12">
        <f t="shared" si="7"/>
        <v>53</v>
      </c>
      <c r="G61" s="34">
        <v>0.1</v>
      </c>
      <c r="H61" s="12">
        <f t="shared" si="8"/>
        <v>52</v>
      </c>
      <c r="I61" s="18">
        <v>0.1</v>
      </c>
      <c r="J61" s="12">
        <f t="shared" si="9"/>
        <v>52</v>
      </c>
      <c r="K61" s="201">
        <v>1.3888888888888889E-3</v>
      </c>
      <c r="L61" s="12">
        <f t="shared" si="10"/>
        <v>52</v>
      </c>
      <c r="M61" s="14">
        <f t="shared" si="5"/>
        <v>209</v>
      </c>
      <c r="N61" s="53">
        <f t="shared" si="4"/>
        <v>53</v>
      </c>
      <c r="O61" s="70"/>
      <c r="P61" s="132"/>
      <c r="Q61" s="8"/>
      <c r="R61" s="8"/>
      <c r="S61" s="8"/>
      <c r="T61" s="8"/>
      <c r="U61" s="8"/>
      <c r="V61" s="1"/>
      <c r="W61" s="1"/>
      <c r="X61" s="1"/>
      <c r="Y61" s="1"/>
      <c r="Z61" s="1"/>
    </row>
    <row r="62" spans="1:26" ht="13.5" thickBot="1" x14ac:dyDescent="0.25">
      <c r="A62" s="6"/>
      <c r="B62" s="151"/>
      <c r="C62" s="179"/>
      <c r="D62" s="168" t="s">
        <v>73</v>
      </c>
      <c r="E62" s="34">
        <v>30</v>
      </c>
      <c r="F62" s="13">
        <f t="shared" si="7"/>
        <v>53</v>
      </c>
      <c r="G62" s="34">
        <v>0.1</v>
      </c>
      <c r="H62" s="13">
        <f t="shared" si="8"/>
        <v>52</v>
      </c>
      <c r="I62" s="18">
        <v>0.1</v>
      </c>
      <c r="J62" s="13">
        <f t="shared" si="9"/>
        <v>52</v>
      </c>
      <c r="K62" s="201">
        <v>1.3888888888888889E-3</v>
      </c>
      <c r="L62" s="13">
        <f t="shared" si="10"/>
        <v>52</v>
      </c>
      <c r="M62" s="15">
        <f t="shared" si="5"/>
        <v>209</v>
      </c>
      <c r="N62" s="54">
        <f t="shared" si="4"/>
        <v>53</v>
      </c>
      <c r="O62" s="128"/>
      <c r="P62" s="133"/>
      <c r="Q62" s="8"/>
      <c r="R62" s="8"/>
      <c r="S62" s="8"/>
      <c r="T62" s="8"/>
      <c r="U62" s="8"/>
      <c r="V62" s="1"/>
      <c r="W62" s="1"/>
      <c r="X62" s="1"/>
      <c r="Y62" s="1"/>
      <c r="Z62" s="1"/>
    </row>
    <row r="63" spans="1:26" x14ac:dyDescent="0.2">
      <c r="A63" s="6"/>
      <c r="B63" s="126"/>
      <c r="C63" s="98"/>
      <c r="D63" s="105"/>
      <c r="E63" s="103"/>
      <c r="F63" s="99">
        <f t="shared" si="7"/>
        <v>0</v>
      </c>
      <c r="G63" s="104"/>
      <c r="H63" s="99">
        <f t="shared" si="8"/>
        <v>0</v>
      </c>
      <c r="I63" s="104"/>
      <c r="J63" s="99">
        <f t="shared" si="9"/>
        <v>0</v>
      </c>
      <c r="K63" s="104"/>
      <c r="L63" s="99">
        <f t="shared" si="10"/>
        <v>0</v>
      </c>
      <c r="M63" s="100" t="str">
        <f t="shared" si="5"/>
        <v>nekompletní</v>
      </c>
      <c r="N63" s="127">
        <f t="shared" si="4"/>
        <v>0</v>
      </c>
      <c r="O63" s="59"/>
      <c r="P63" s="61"/>
      <c r="Q63" s="8"/>
      <c r="R63" s="8"/>
      <c r="S63" s="8"/>
      <c r="T63" s="8"/>
      <c r="U63" s="8"/>
      <c r="V63" s="1"/>
      <c r="W63" s="1"/>
      <c r="X63" s="1"/>
      <c r="Y63" s="1"/>
      <c r="Z63" s="1"/>
    </row>
    <row r="64" spans="1:26" x14ac:dyDescent="0.2">
      <c r="A64" s="6"/>
      <c r="B64" s="31"/>
      <c r="C64" s="9"/>
      <c r="D64" s="23"/>
      <c r="E64" s="34"/>
      <c r="F64" s="12">
        <f t="shared" si="7"/>
        <v>0</v>
      </c>
      <c r="G64" s="18"/>
      <c r="H64" s="12">
        <f t="shared" si="8"/>
        <v>0</v>
      </c>
      <c r="I64" s="18"/>
      <c r="J64" s="12">
        <f t="shared" si="9"/>
        <v>0</v>
      </c>
      <c r="K64" s="18"/>
      <c r="L64" s="12">
        <f t="shared" si="10"/>
        <v>0</v>
      </c>
      <c r="M64" s="14" t="str">
        <f t="shared" si="5"/>
        <v>nekompletní</v>
      </c>
      <c r="N64" s="53">
        <f t="shared" si="4"/>
        <v>0</v>
      </c>
      <c r="O64" s="59"/>
      <c r="P64" s="61"/>
      <c r="Q64" s="8"/>
      <c r="R64" s="8"/>
      <c r="S64" s="8"/>
      <c r="T64" s="8"/>
      <c r="U64" s="8"/>
      <c r="V64" s="1"/>
      <c r="W64" s="1"/>
      <c r="X64" s="1"/>
      <c r="Y64" s="1"/>
      <c r="Z64" s="1"/>
    </row>
    <row r="65" spans="1:26" x14ac:dyDescent="0.2">
      <c r="A65" s="6"/>
      <c r="B65" s="31"/>
      <c r="C65" s="9"/>
      <c r="D65" s="23"/>
      <c r="E65" s="34"/>
      <c r="F65" s="12">
        <f t="shared" si="7"/>
        <v>0</v>
      </c>
      <c r="G65" s="18"/>
      <c r="H65" s="12">
        <f t="shared" si="8"/>
        <v>0</v>
      </c>
      <c r="I65" s="18"/>
      <c r="J65" s="12">
        <f t="shared" si="9"/>
        <v>0</v>
      </c>
      <c r="K65" s="18"/>
      <c r="L65" s="12">
        <f t="shared" si="10"/>
        <v>0</v>
      </c>
      <c r="M65" s="14" t="str">
        <f t="shared" si="5"/>
        <v>nekompletní</v>
      </c>
      <c r="N65" s="53">
        <f t="shared" si="4"/>
        <v>0</v>
      </c>
      <c r="O65" s="59"/>
      <c r="P65" s="61"/>
      <c r="Q65" s="8"/>
      <c r="R65" s="8"/>
      <c r="S65" s="8"/>
      <c r="T65" s="8"/>
      <c r="U65" s="8"/>
      <c r="V65" s="1"/>
      <c r="W65" s="1"/>
      <c r="X65" s="1"/>
      <c r="Y65" s="1"/>
      <c r="Z65" s="1"/>
    </row>
    <row r="66" spans="1:26" x14ac:dyDescent="0.2">
      <c r="A66" s="6"/>
      <c r="B66" s="31"/>
      <c r="C66" s="9"/>
      <c r="D66" s="23"/>
      <c r="E66" s="34"/>
      <c r="F66" s="12">
        <f t="shared" si="7"/>
        <v>0</v>
      </c>
      <c r="G66" s="18"/>
      <c r="H66" s="12">
        <f t="shared" si="8"/>
        <v>0</v>
      </c>
      <c r="I66" s="18"/>
      <c r="J66" s="12">
        <f t="shared" si="9"/>
        <v>0</v>
      </c>
      <c r="K66" s="18"/>
      <c r="L66" s="12">
        <f t="shared" si="10"/>
        <v>0</v>
      </c>
      <c r="M66" s="14" t="str">
        <f t="shared" si="5"/>
        <v>nekompletní</v>
      </c>
      <c r="N66" s="53">
        <f t="shared" si="4"/>
        <v>0</v>
      </c>
      <c r="O66" s="59"/>
      <c r="P66" s="61"/>
      <c r="Q66" s="8"/>
      <c r="R66" s="8"/>
      <c r="S66" s="8"/>
      <c r="T66" s="8"/>
      <c r="U66" s="8"/>
      <c r="V66" s="1"/>
      <c r="W66" s="1"/>
      <c r="X66" s="1"/>
      <c r="Y66" s="1"/>
      <c r="Z66" s="1"/>
    </row>
    <row r="67" spans="1:26" x14ac:dyDescent="0.2">
      <c r="A67" s="6"/>
      <c r="B67" s="31"/>
      <c r="C67" s="9"/>
      <c r="D67" s="23"/>
      <c r="E67" s="34"/>
      <c r="F67" s="12">
        <f t="shared" si="7"/>
        <v>0</v>
      </c>
      <c r="G67" s="18"/>
      <c r="H67" s="12">
        <f t="shared" si="8"/>
        <v>0</v>
      </c>
      <c r="I67" s="18"/>
      <c r="J67" s="12">
        <f t="shared" si="9"/>
        <v>0</v>
      </c>
      <c r="K67" s="18"/>
      <c r="L67" s="12">
        <f t="shared" si="10"/>
        <v>0</v>
      </c>
      <c r="M67" s="14" t="str">
        <f t="shared" si="5"/>
        <v>nekompletní</v>
      </c>
      <c r="N67" s="53">
        <f t="shared" si="4"/>
        <v>0</v>
      </c>
      <c r="O67" s="59"/>
      <c r="P67" s="61"/>
      <c r="Q67" s="8"/>
      <c r="R67" s="8"/>
      <c r="S67" s="8"/>
      <c r="T67" s="8"/>
      <c r="U67" s="8"/>
      <c r="V67" s="1"/>
      <c r="W67" s="1"/>
      <c r="X67" s="1"/>
      <c r="Y67" s="1"/>
      <c r="Z67" s="1"/>
    </row>
    <row r="68" spans="1:26" x14ac:dyDescent="0.2">
      <c r="A68" s="6"/>
      <c r="B68" s="31"/>
      <c r="C68" s="9"/>
      <c r="D68" s="23"/>
      <c r="E68" s="34"/>
      <c r="F68" s="12">
        <f t="shared" si="7"/>
        <v>0</v>
      </c>
      <c r="G68" s="18"/>
      <c r="H68" s="12">
        <f t="shared" si="8"/>
        <v>0</v>
      </c>
      <c r="I68" s="18"/>
      <c r="J68" s="12">
        <f t="shared" si="9"/>
        <v>0</v>
      </c>
      <c r="K68" s="18"/>
      <c r="L68" s="12">
        <f t="shared" si="10"/>
        <v>0</v>
      </c>
      <c r="M68" s="14" t="str">
        <f t="shared" si="5"/>
        <v>nekompletní</v>
      </c>
      <c r="N68" s="53">
        <f t="shared" si="4"/>
        <v>0</v>
      </c>
      <c r="O68" s="59"/>
      <c r="P68" s="61"/>
      <c r="Q68" s="8"/>
      <c r="R68" s="8"/>
      <c r="S68" s="8"/>
      <c r="T68" s="8"/>
      <c r="U68" s="8"/>
      <c r="V68" s="1"/>
      <c r="W68" s="1"/>
      <c r="X68" s="1"/>
      <c r="Y68" s="1"/>
      <c r="Z68" s="1"/>
    </row>
    <row r="69" spans="1:26" x14ac:dyDescent="0.2">
      <c r="A69" s="6"/>
      <c r="B69" s="31"/>
      <c r="C69" s="9"/>
      <c r="D69" s="23"/>
      <c r="E69" s="34"/>
      <c r="F69" s="12">
        <f t="shared" si="7"/>
        <v>0</v>
      </c>
      <c r="G69" s="18"/>
      <c r="H69" s="12">
        <f t="shared" si="8"/>
        <v>0</v>
      </c>
      <c r="I69" s="18"/>
      <c r="J69" s="12">
        <f t="shared" si="9"/>
        <v>0</v>
      </c>
      <c r="K69" s="18"/>
      <c r="L69" s="12">
        <f t="shared" si="10"/>
        <v>0</v>
      </c>
      <c r="M69" s="14" t="str">
        <f t="shared" si="5"/>
        <v>nekompletní</v>
      </c>
      <c r="N69" s="53">
        <f t="shared" si="4"/>
        <v>0</v>
      </c>
      <c r="O69" s="59"/>
      <c r="P69" s="61"/>
      <c r="Q69" s="8"/>
      <c r="R69" s="8"/>
      <c r="S69" s="8"/>
      <c r="T69" s="8"/>
      <c r="U69" s="8"/>
      <c r="V69" s="1"/>
      <c r="W69" s="1"/>
      <c r="X69" s="1"/>
      <c r="Y69" s="1"/>
      <c r="Z69" s="1"/>
    </row>
    <row r="70" spans="1:26" x14ac:dyDescent="0.2">
      <c r="A70" s="6"/>
      <c r="B70" s="31"/>
      <c r="C70" s="9"/>
      <c r="D70" s="23"/>
      <c r="E70" s="34"/>
      <c r="F70" s="12">
        <f t="shared" si="7"/>
        <v>0</v>
      </c>
      <c r="G70" s="18"/>
      <c r="H70" s="12">
        <f t="shared" si="8"/>
        <v>0</v>
      </c>
      <c r="I70" s="18"/>
      <c r="J70" s="12">
        <f t="shared" si="9"/>
        <v>0</v>
      </c>
      <c r="K70" s="18"/>
      <c r="L70" s="12">
        <f t="shared" si="10"/>
        <v>0</v>
      </c>
      <c r="M70" s="14" t="str">
        <f t="shared" si="5"/>
        <v>nekompletní</v>
      </c>
      <c r="N70" s="53">
        <f t="shared" si="4"/>
        <v>0</v>
      </c>
      <c r="O70" s="59"/>
      <c r="P70" s="61"/>
      <c r="Q70" s="8"/>
      <c r="R70" s="8"/>
      <c r="S70" s="8"/>
      <c r="T70" s="8"/>
      <c r="U70" s="8"/>
      <c r="V70" s="1"/>
      <c r="W70" s="1"/>
      <c r="X70" s="1"/>
      <c r="Y70" s="1"/>
      <c r="Z70" s="1"/>
    </row>
    <row r="71" spans="1:26" x14ac:dyDescent="0.2">
      <c r="A71" s="6"/>
      <c r="B71" s="31"/>
      <c r="C71" s="9"/>
      <c r="D71" s="23"/>
      <c r="E71" s="34"/>
      <c r="F71" s="12">
        <f t="shared" si="7"/>
        <v>0</v>
      </c>
      <c r="G71" s="18"/>
      <c r="H71" s="12">
        <f t="shared" si="8"/>
        <v>0</v>
      </c>
      <c r="I71" s="18"/>
      <c r="J71" s="12">
        <f t="shared" si="9"/>
        <v>0</v>
      </c>
      <c r="K71" s="18"/>
      <c r="L71" s="12">
        <f t="shared" si="10"/>
        <v>0</v>
      </c>
      <c r="M71" s="14" t="str">
        <f t="shared" si="5"/>
        <v>nekompletní</v>
      </c>
      <c r="N71" s="53">
        <f t="shared" si="4"/>
        <v>0</v>
      </c>
      <c r="O71" s="59"/>
      <c r="P71" s="61"/>
      <c r="Q71" s="8"/>
      <c r="R71" s="8"/>
      <c r="S71" s="8"/>
      <c r="T71" s="8"/>
      <c r="U71" s="8"/>
      <c r="V71" s="1"/>
      <c r="W71" s="1"/>
      <c r="X71" s="1"/>
      <c r="Y71" s="1"/>
      <c r="Z71" s="1"/>
    </row>
    <row r="72" spans="1:26" x14ac:dyDescent="0.2">
      <c r="A72" s="6"/>
      <c r="B72" s="31"/>
      <c r="C72" s="9"/>
      <c r="D72" s="23"/>
      <c r="E72" s="34"/>
      <c r="F72" s="12">
        <f t="shared" ref="F72:F103" si="11">IF(+E72,+RANK(E72,E$8:E$127,1),0)</f>
        <v>0</v>
      </c>
      <c r="G72" s="18"/>
      <c r="H72" s="12">
        <f t="shared" ref="H72:H103" si="12">IF(+G72,+RANK(G72,G$8:G$127,0),0)</f>
        <v>0</v>
      </c>
      <c r="I72" s="18"/>
      <c r="J72" s="12">
        <f t="shared" ref="J72:J103" si="13">IF(+I72,+RANK(I72,I$8:I$127,0),0)</f>
        <v>0</v>
      </c>
      <c r="K72" s="18"/>
      <c r="L72" s="12">
        <f t="shared" ref="L72:L103" si="14">IF(+K72,+RANK(K72,K$8:K$127,1),0)</f>
        <v>0</v>
      </c>
      <c r="M72" s="14" t="str">
        <f t="shared" si="5"/>
        <v>nekompletní</v>
      </c>
      <c r="N72" s="53">
        <f t="shared" ref="N72:N127" si="15">IF(+M72&lt;&gt;"nekompletní",+RANK(M72,M$8:M$127,1),0)</f>
        <v>0</v>
      </c>
      <c r="O72" s="59"/>
      <c r="P72" s="61"/>
      <c r="Q72" s="8"/>
      <c r="R72" s="8"/>
      <c r="S72" s="8"/>
      <c r="T72" s="8"/>
      <c r="U72" s="8"/>
      <c r="V72" s="1"/>
      <c r="W72" s="1"/>
      <c r="X72" s="1"/>
      <c r="Y72" s="1"/>
      <c r="Z72" s="1"/>
    </row>
    <row r="73" spans="1:26" x14ac:dyDescent="0.2">
      <c r="A73" s="6"/>
      <c r="B73" s="31"/>
      <c r="C73" s="9"/>
      <c r="D73" s="23"/>
      <c r="E73" s="34"/>
      <c r="F73" s="12">
        <f t="shared" si="11"/>
        <v>0</v>
      </c>
      <c r="G73" s="18"/>
      <c r="H73" s="12">
        <f t="shared" si="12"/>
        <v>0</v>
      </c>
      <c r="I73" s="18"/>
      <c r="J73" s="12">
        <f t="shared" si="13"/>
        <v>0</v>
      </c>
      <c r="K73" s="18"/>
      <c r="L73" s="12">
        <f t="shared" si="14"/>
        <v>0</v>
      </c>
      <c r="M73" s="14" t="str">
        <f t="shared" si="5"/>
        <v>nekompletní</v>
      </c>
      <c r="N73" s="53">
        <f t="shared" si="15"/>
        <v>0</v>
      </c>
      <c r="O73" s="59"/>
      <c r="P73" s="61"/>
      <c r="Q73" s="8"/>
      <c r="R73" s="8"/>
      <c r="S73" s="8"/>
      <c r="T73" s="8"/>
      <c r="U73" s="8"/>
      <c r="V73" s="1"/>
      <c r="W73" s="1"/>
      <c r="X73" s="1"/>
      <c r="Y73" s="1"/>
      <c r="Z73" s="1"/>
    </row>
    <row r="74" spans="1:26" x14ac:dyDescent="0.2">
      <c r="A74" s="6"/>
      <c r="B74" s="31"/>
      <c r="C74" s="9"/>
      <c r="D74" s="23"/>
      <c r="E74" s="34"/>
      <c r="F74" s="12">
        <f t="shared" si="11"/>
        <v>0</v>
      </c>
      <c r="G74" s="18"/>
      <c r="H74" s="12">
        <f t="shared" si="12"/>
        <v>0</v>
      </c>
      <c r="I74" s="18"/>
      <c r="J74" s="12">
        <f t="shared" si="13"/>
        <v>0</v>
      </c>
      <c r="K74" s="18"/>
      <c r="L74" s="12">
        <f t="shared" si="14"/>
        <v>0</v>
      </c>
      <c r="M74" s="14" t="str">
        <f t="shared" ref="M74:M127" si="16">+IF(+AND(+F74&gt;0,+H74&gt;0,+J74&gt;0,+L74&gt;0),+F74+H74+J74+L74,"nekompletní")</f>
        <v>nekompletní</v>
      </c>
      <c r="N74" s="53">
        <f t="shared" si="15"/>
        <v>0</v>
      </c>
      <c r="O74" s="59"/>
      <c r="P74" s="61"/>
      <c r="Q74" s="8"/>
      <c r="R74" s="8"/>
      <c r="S74" s="8"/>
      <c r="T74" s="8"/>
      <c r="U74" s="8"/>
      <c r="V74" s="1"/>
      <c r="W74" s="1"/>
      <c r="X74" s="1"/>
      <c r="Y74" s="1"/>
      <c r="Z74" s="1"/>
    </row>
    <row r="75" spans="1:26" x14ac:dyDescent="0.2">
      <c r="A75" s="6"/>
      <c r="B75" s="31"/>
      <c r="C75" s="9"/>
      <c r="D75" s="23"/>
      <c r="E75" s="34"/>
      <c r="F75" s="12">
        <f t="shared" si="11"/>
        <v>0</v>
      </c>
      <c r="G75" s="18"/>
      <c r="H75" s="12">
        <f t="shared" si="12"/>
        <v>0</v>
      </c>
      <c r="I75" s="18"/>
      <c r="J75" s="12">
        <f t="shared" si="13"/>
        <v>0</v>
      </c>
      <c r="K75" s="18"/>
      <c r="L75" s="12">
        <f t="shared" si="14"/>
        <v>0</v>
      </c>
      <c r="M75" s="14" t="str">
        <f t="shared" si="16"/>
        <v>nekompletní</v>
      </c>
      <c r="N75" s="53">
        <f t="shared" si="15"/>
        <v>0</v>
      </c>
      <c r="O75" s="59"/>
      <c r="P75" s="61"/>
      <c r="Q75" s="8"/>
      <c r="R75" s="8"/>
      <c r="S75" s="8"/>
      <c r="T75" s="8"/>
      <c r="U75" s="8"/>
      <c r="V75" s="1"/>
      <c r="W75" s="1"/>
      <c r="X75" s="1"/>
      <c r="Y75" s="1"/>
      <c r="Z75" s="1"/>
    </row>
    <row r="76" spans="1:26" x14ac:dyDescent="0.2">
      <c r="A76" s="6"/>
      <c r="B76" s="31"/>
      <c r="C76" s="9"/>
      <c r="D76" s="23"/>
      <c r="E76" s="34"/>
      <c r="F76" s="12">
        <f t="shared" si="11"/>
        <v>0</v>
      </c>
      <c r="G76" s="18"/>
      <c r="H76" s="12">
        <f t="shared" si="12"/>
        <v>0</v>
      </c>
      <c r="I76" s="18"/>
      <c r="J76" s="12">
        <f t="shared" si="13"/>
        <v>0</v>
      </c>
      <c r="K76" s="18"/>
      <c r="L76" s="12">
        <f t="shared" si="14"/>
        <v>0</v>
      </c>
      <c r="M76" s="14" t="str">
        <f t="shared" si="16"/>
        <v>nekompletní</v>
      </c>
      <c r="N76" s="53">
        <f t="shared" si="15"/>
        <v>0</v>
      </c>
      <c r="O76" s="59"/>
      <c r="P76" s="61"/>
      <c r="Q76" s="8"/>
      <c r="R76" s="8"/>
      <c r="S76" s="8"/>
      <c r="T76" s="8"/>
      <c r="U76" s="8"/>
      <c r="V76" s="1"/>
      <c r="W76" s="1"/>
      <c r="X76" s="1"/>
      <c r="Y76" s="1"/>
      <c r="Z76" s="1"/>
    </row>
    <row r="77" spans="1:26" x14ac:dyDescent="0.2">
      <c r="A77" s="6"/>
      <c r="B77" s="31"/>
      <c r="C77" s="9"/>
      <c r="D77" s="23"/>
      <c r="E77" s="34"/>
      <c r="F77" s="12">
        <f t="shared" si="11"/>
        <v>0</v>
      </c>
      <c r="G77" s="18"/>
      <c r="H77" s="12">
        <f t="shared" si="12"/>
        <v>0</v>
      </c>
      <c r="I77" s="18"/>
      <c r="J77" s="12">
        <f t="shared" si="13"/>
        <v>0</v>
      </c>
      <c r="K77" s="18"/>
      <c r="L77" s="12">
        <f t="shared" si="14"/>
        <v>0</v>
      </c>
      <c r="M77" s="14" t="str">
        <f t="shared" si="16"/>
        <v>nekompletní</v>
      </c>
      <c r="N77" s="53">
        <f t="shared" si="15"/>
        <v>0</v>
      </c>
      <c r="O77" s="59"/>
      <c r="P77" s="61"/>
      <c r="Q77" s="8"/>
      <c r="R77" s="8"/>
      <c r="S77" s="8"/>
      <c r="T77" s="8"/>
      <c r="U77" s="8"/>
      <c r="V77" s="1"/>
      <c r="W77" s="1"/>
      <c r="X77" s="1"/>
      <c r="Y77" s="1"/>
      <c r="Z77" s="1"/>
    </row>
    <row r="78" spans="1:26" x14ac:dyDescent="0.2">
      <c r="A78" s="6"/>
      <c r="B78" s="31"/>
      <c r="C78" s="9"/>
      <c r="D78" s="23"/>
      <c r="E78" s="34"/>
      <c r="F78" s="12">
        <f t="shared" si="11"/>
        <v>0</v>
      </c>
      <c r="G78" s="18"/>
      <c r="H78" s="12">
        <f t="shared" si="12"/>
        <v>0</v>
      </c>
      <c r="I78" s="18"/>
      <c r="J78" s="12">
        <f t="shared" si="13"/>
        <v>0</v>
      </c>
      <c r="K78" s="18"/>
      <c r="L78" s="12">
        <f t="shared" si="14"/>
        <v>0</v>
      </c>
      <c r="M78" s="14" t="str">
        <f t="shared" si="16"/>
        <v>nekompletní</v>
      </c>
      <c r="N78" s="53">
        <f t="shared" si="15"/>
        <v>0</v>
      </c>
      <c r="O78" s="59"/>
      <c r="P78" s="61"/>
      <c r="Q78" s="8"/>
      <c r="R78" s="8"/>
      <c r="S78" s="8"/>
      <c r="T78" s="8"/>
      <c r="U78" s="8"/>
      <c r="V78" s="1"/>
      <c r="W78" s="1"/>
      <c r="X78" s="1"/>
      <c r="Y78" s="1"/>
      <c r="Z78" s="1"/>
    </row>
    <row r="79" spans="1:26" x14ac:dyDescent="0.2">
      <c r="A79" s="6"/>
      <c r="B79" s="31"/>
      <c r="C79" s="9"/>
      <c r="D79" s="23"/>
      <c r="E79" s="34"/>
      <c r="F79" s="12">
        <f t="shared" si="11"/>
        <v>0</v>
      </c>
      <c r="G79" s="18"/>
      <c r="H79" s="12">
        <f t="shared" si="12"/>
        <v>0</v>
      </c>
      <c r="I79" s="18"/>
      <c r="J79" s="12">
        <f t="shared" si="13"/>
        <v>0</v>
      </c>
      <c r="K79" s="18"/>
      <c r="L79" s="12">
        <f t="shared" si="14"/>
        <v>0</v>
      </c>
      <c r="M79" s="14" t="str">
        <f t="shared" si="16"/>
        <v>nekompletní</v>
      </c>
      <c r="N79" s="53">
        <f t="shared" si="15"/>
        <v>0</v>
      </c>
      <c r="O79" s="59"/>
      <c r="P79" s="61"/>
      <c r="Q79" s="8"/>
      <c r="R79" s="8"/>
      <c r="S79" s="8"/>
      <c r="T79" s="8"/>
      <c r="U79" s="8"/>
      <c r="V79" s="1"/>
      <c r="W79" s="1"/>
      <c r="X79" s="1"/>
      <c r="Y79" s="1"/>
      <c r="Z79" s="1"/>
    </row>
    <row r="80" spans="1:26" x14ac:dyDescent="0.2">
      <c r="A80" s="6"/>
      <c r="B80" s="31"/>
      <c r="C80" s="9"/>
      <c r="D80" s="23"/>
      <c r="E80" s="34"/>
      <c r="F80" s="12">
        <f t="shared" si="11"/>
        <v>0</v>
      </c>
      <c r="G80" s="18"/>
      <c r="H80" s="12">
        <f t="shared" si="12"/>
        <v>0</v>
      </c>
      <c r="I80" s="18"/>
      <c r="J80" s="12">
        <f t="shared" si="13"/>
        <v>0</v>
      </c>
      <c r="K80" s="18"/>
      <c r="L80" s="12">
        <f t="shared" si="14"/>
        <v>0</v>
      </c>
      <c r="M80" s="14" t="str">
        <f t="shared" si="16"/>
        <v>nekompletní</v>
      </c>
      <c r="N80" s="53">
        <f t="shared" si="15"/>
        <v>0</v>
      </c>
      <c r="O80" s="59"/>
      <c r="P80" s="61"/>
      <c r="Q80" s="8"/>
      <c r="R80" s="8"/>
      <c r="S80" s="8"/>
      <c r="T80" s="8"/>
      <c r="U80" s="8"/>
      <c r="V80" s="1"/>
      <c r="W80" s="1"/>
      <c r="X80" s="1"/>
      <c r="Y80" s="1"/>
      <c r="Z80" s="1"/>
    </row>
    <row r="81" spans="1:26" x14ac:dyDescent="0.2">
      <c r="A81" s="6"/>
      <c r="B81" s="31"/>
      <c r="C81" s="9"/>
      <c r="D81" s="23"/>
      <c r="E81" s="34"/>
      <c r="F81" s="12">
        <f t="shared" si="11"/>
        <v>0</v>
      </c>
      <c r="G81" s="18"/>
      <c r="H81" s="12">
        <f t="shared" si="12"/>
        <v>0</v>
      </c>
      <c r="I81" s="18"/>
      <c r="J81" s="12">
        <f t="shared" si="13"/>
        <v>0</v>
      </c>
      <c r="K81" s="18"/>
      <c r="L81" s="12">
        <f t="shared" si="14"/>
        <v>0</v>
      </c>
      <c r="M81" s="14" t="str">
        <f t="shared" si="16"/>
        <v>nekompletní</v>
      </c>
      <c r="N81" s="53">
        <f t="shared" si="15"/>
        <v>0</v>
      </c>
      <c r="O81" s="59"/>
      <c r="P81" s="61"/>
      <c r="Q81" s="8"/>
      <c r="R81" s="8"/>
      <c r="S81" s="8"/>
      <c r="T81" s="8"/>
      <c r="U81" s="8"/>
      <c r="V81" s="1"/>
      <c r="W81" s="1"/>
      <c r="X81" s="1"/>
      <c r="Y81" s="1"/>
      <c r="Z81" s="1"/>
    </row>
    <row r="82" spans="1:26" x14ac:dyDescent="0.2">
      <c r="A82" s="6"/>
      <c r="B82" s="31"/>
      <c r="C82" s="9"/>
      <c r="D82" s="23"/>
      <c r="E82" s="34"/>
      <c r="F82" s="12">
        <f t="shared" si="11"/>
        <v>0</v>
      </c>
      <c r="G82" s="18"/>
      <c r="H82" s="12">
        <f t="shared" si="12"/>
        <v>0</v>
      </c>
      <c r="I82" s="18"/>
      <c r="J82" s="12">
        <f t="shared" si="13"/>
        <v>0</v>
      </c>
      <c r="K82" s="18"/>
      <c r="L82" s="12">
        <f t="shared" si="14"/>
        <v>0</v>
      </c>
      <c r="M82" s="14" t="str">
        <f t="shared" si="16"/>
        <v>nekompletní</v>
      </c>
      <c r="N82" s="53">
        <f t="shared" si="15"/>
        <v>0</v>
      </c>
      <c r="O82" s="59"/>
      <c r="P82" s="61"/>
      <c r="Q82" s="8"/>
      <c r="R82" s="8"/>
      <c r="S82" s="8"/>
      <c r="T82" s="8"/>
      <c r="U82" s="8"/>
      <c r="V82" s="1"/>
      <c r="W82" s="1"/>
      <c r="X82" s="1"/>
      <c r="Y82" s="1"/>
      <c r="Z82" s="1"/>
    </row>
    <row r="83" spans="1:26" x14ac:dyDescent="0.2">
      <c r="A83" s="6"/>
      <c r="B83" s="31"/>
      <c r="C83" s="9"/>
      <c r="D83" s="23"/>
      <c r="E83" s="34"/>
      <c r="F83" s="12">
        <f t="shared" si="11"/>
        <v>0</v>
      </c>
      <c r="G83" s="18"/>
      <c r="H83" s="12">
        <f t="shared" si="12"/>
        <v>0</v>
      </c>
      <c r="I83" s="18"/>
      <c r="J83" s="12">
        <f t="shared" si="13"/>
        <v>0</v>
      </c>
      <c r="K83" s="18"/>
      <c r="L83" s="12">
        <f t="shared" si="14"/>
        <v>0</v>
      </c>
      <c r="M83" s="14" t="str">
        <f t="shared" si="16"/>
        <v>nekompletní</v>
      </c>
      <c r="N83" s="53">
        <f t="shared" si="15"/>
        <v>0</v>
      </c>
      <c r="O83" s="59"/>
      <c r="P83" s="61"/>
      <c r="Q83" s="8"/>
      <c r="R83" s="8"/>
      <c r="S83" s="8"/>
      <c r="T83" s="8"/>
      <c r="U83" s="8"/>
      <c r="V83" s="1"/>
      <c r="W83" s="1"/>
      <c r="X83" s="1"/>
      <c r="Y83" s="1"/>
      <c r="Z83" s="1"/>
    </row>
    <row r="84" spans="1:26" x14ac:dyDescent="0.2">
      <c r="A84" s="6"/>
      <c r="B84" s="31"/>
      <c r="C84" s="9"/>
      <c r="D84" s="23"/>
      <c r="E84" s="34"/>
      <c r="F84" s="12">
        <f t="shared" si="11"/>
        <v>0</v>
      </c>
      <c r="G84" s="18"/>
      <c r="H84" s="12">
        <f t="shared" si="12"/>
        <v>0</v>
      </c>
      <c r="I84" s="18"/>
      <c r="J84" s="12">
        <f t="shared" si="13"/>
        <v>0</v>
      </c>
      <c r="K84" s="18"/>
      <c r="L84" s="12">
        <f t="shared" si="14"/>
        <v>0</v>
      </c>
      <c r="M84" s="14" t="str">
        <f t="shared" si="16"/>
        <v>nekompletní</v>
      </c>
      <c r="N84" s="53">
        <f t="shared" si="15"/>
        <v>0</v>
      </c>
      <c r="O84" s="59"/>
      <c r="P84" s="61"/>
      <c r="Q84" s="8"/>
      <c r="R84" s="8"/>
      <c r="S84" s="8"/>
      <c r="T84" s="8"/>
      <c r="U84" s="8"/>
      <c r="V84" s="1"/>
      <c r="W84" s="1"/>
      <c r="X84" s="1"/>
      <c r="Y84" s="1"/>
      <c r="Z84" s="1"/>
    </row>
    <row r="85" spans="1:26" x14ac:dyDescent="0.2">
      <c r="A85" s="6"/>
      <c r="B85" s="31"/>
      <c r="C85" s="9"/>
      <c r="D85" s="23"/>
      <c r="E85" s="34"/>
      <c r="F85" s="12">
        <f t="shared" si="11"/>
        <v>0</v>
      </c>
      <c r="G85" s="18"/>
      <c r="H85" s="12">
        <f t="shared" si="12"/>
        <v>0</v>
      </c>
      <c r="I85" s="18"/>
      <c r="J85" s="12">
        <f t="shared" si="13"/>
        <v>0</v>
      </c>
      <c r="K85" s="18"/>
      <c r="L85" s="12">
        <f t="shared" si="14"/>
        <v>0</v>
      </c>
      <c r="M85" s="14" t="str">
        <f t="shared" si="16"/>
        <v>nekompletní</v>
      </c>
      <c r="N85" s="53">
        <f t="shared" si="15"/>
        <v>0</v>
      </c>
      <c r="O85" s="59"/>
      <c r="P85" s="61"/>
      <c r="Q85" s="8"/>
      <c r="R85" s="8"/>
      <c r="S85" s="8"/>
      <c r="T85" s="8"/>
      <c r="U85" s="8"/>
      <c r="V85" s="1"/>
      <c r="W85" s="1"/>
      <c r="X85" s="1"/>
      <c r="Y85" s="1"/>
      <c r="Z85" s="1"/>
    </row>
    <row r="86" spans="1:26" x14ac:dyDescent="0.2">
      <c r="A86" s="6"/>
      <c r="B86" s="31"/>
      <c r="C86" s="9"/>
      <c r="D86" s="23"/>
      <c r="E86" s="34"/>
      <c r="F86" s="12">
        <f t="shared" si="11"/>
        <v>0</v>
      </c>
      <c r="G86" s="18"/>
      <c r="H86" s="12">
        <f t="shared" si="12"/>
        <v>0</v>
      </c>
      <c r="I86" s="18"/>
      <c r="J86" s="12">
        <f t="shared" si="13"/>
        <v>0</v>
      </c>
      <c r="K86" s="18"/>
      <c r="L86" s="12">
        <f t="shared" si="14"/>
        <v>0</v>
      </c>
      <c r="M86" s="14" t="str">
        <f t="shared" si="16"/>
        <v>nekompletní</v>
      </c>
      <c r="N86" s="53">
        <f t="shared" si="15"/>
        <v>0</v>
      </c>
      <c r="O86" s="59"/>
      <c r="P86" s="61"/>
      <c r="Q86" s="8"/>
      <c r="R86" s="8"/>
      <c r="S86" s="8"/>
      <c r="T86" s="8"/>
      <c r="U86" s="8"/>
      <c r="V86" s="1"/>
      <c r="W86" s="1"/>
      <c r="X86" s="1"/>
      <c r="Y86" s="1"/>
      <c r="Z86" s="1"/>
    </row>
    <row r="87" spans="1:26" x14ac:dyDescent="0.2">
      <c r="A87" s="6"/>
      <c r="B87" s="31"/>
      <c r="C87" s="9"/>
      <c r="D87" s="23"/>
      <c r="E87" s="34"/>
      <c r="F87" s="12">
        <f t="shared" si="11"/>
        <v>0</v>
      </c>
      <c r="G87" s="18"/>
      <c r="H87" s="12">
        <f t="shared" si="12"/>
        <v>0</v>
      </c>
      <c r="I87" s="18"/>
      <c r="J87" s="12">
        <f t="shared" si="13"/>
        <v>0</v>
      </c>
      <c r="K87" s="18"/>
      <c r="L87" s="12">
        <f t="shared" si="14"/>
        <v>0</v>
      </c>
      <c r="M87" s="14" t="str">
        <f t="shared" si="16"/>
        <v>nekompletní</v>
      </c>
      <c r="N87" s="53">
        <f t="shared" si="15"/>
        <v>0</v>
      </c>
      <c r="O87" s="59"/>
      <c r="P87" s="61"/>
      <c r="Q87" s="8"/>
      <c r="R87" s="8"/>
      <c r="S87" s="8"/>
      <c r="T87" s="8"/>
      <c r="U87" s="8"/>
      <c r="V87" s="1"/>
      <c r="W87" s="1"/>
      <c r="X87" s="1"/>
      <c r="Y87" s="1"/>
      <c r="Z87" s="1"/>
    </row>
    <row r="88" spans="1:26" x14ac:dyDescent="0.2">
      <c r="A88" s="6"/>
      <c r="B88" s="31"/>
      <c r="C88" s="9"/>
      <c r="D88" s="23"/>
      <c r="E88" s="34"/>
      <c r="F88" s="12">
        <f t="shared" si="11"/>
        <v>0</v>
      </c>
      <c r="G88" s="18"/>
      <c r="H88" s="12">
        <f t="shared" si="12"/>
        <v>0</v>
      </c>
      <c r="I88" s="18"/>
      <c r="J88" s="12">
        <f t="shared" si="13"/>
        <v>0</v>
      </c>
      <c r="K88" s="18"/>
      <c r="L88" s="12">
        <f t="shared" si="14"/>
        <v>0</v>
      </c>
      <c r="M88" s="14" t="str">
        <f t="shared" si="16"/>
        <v>nekompletní</v>
      </c>
      <c r="N88" s="53">
        <f t="shared" si="15"/>
        <v>0</v>
      </c>
      <c r="O88" s="59"/>
      <c r="P88" s="61"/>
      <c r="Q88" s="8"/>
      <c r="R88" s="8"/>
      <c r="S88" s="8"/>
      <c r="T88" s="8"/>
      <c r="U88" s="8"/>
      <c r="V88" s="1"/>
      <c r="W88" s="1"/>
      <c r="X88" s="1"/>
      <c r="Y88" s="1"/>
      <c r="Z88" s="1"/>
    </row>
    <row r="89" spans="1:26" x14ac:dyDescent="0.2">
      <c r="A89" s="6"/>
      <c r="B89" s="31"/>
      <c r="C89" s="9"/>
      <c r="D89" s="23"/>
      <c r="E89" s="34"/>
      <c r="F89" s="12">
        <f t="shared" si="11"/>
        <v>0</v>
      </c>
      <c r="G89" s="18"/>
      <c r="H89" s="12">
        <f t="shared" si="12"/>
        <v>0</v>
      </c>
      <c r="I89" s="18"/>
      <c r="J89" s="12">
        <f t="shared" si="13"/>
        <v>0</v>
      </c>
      <c r="K89" s="18"/>
      <c r="L89" s="12">
        <f t="shared" si="14"/>
        <v>0</v>
      </c>
      <c r="M89" s="14" t="str">
        <f t="shared" si="16"/>
        <v>nekompletní</v>
      </c>
      <c r="N89" s="53">
        <f t="shared" si="15"/>
        <v>0</v>
      </c>
      <c r="O89" s="59"/>
      <c r="P89" s="61"/>
      <c r="Q89" s="8"/>
      <c r="R89" s="8"/>
      <c r="S89" s="8"/>
      <c r="T89" s="8"/>
      <c r="U89" s="8"/>
      <c r="V89" s="1"/>
      <c r="W89" s="1"/>
      <c r="X89" s="1"/>
      <c r="Y89" s="1"/>
      <c r="Z89" s="1"/>
    </row>
    <row r="90" spans="1:26" x14ac:dyDescent="0.2">
      <c r="A90" s="6"/>
      <c r="B90" s="31"/>
      <c r="C90" s="9"/>
      <c r="D90" s="23"/>
      <c r="E90" s="34"/>
      <c r="F90" s="12">
        <f t="shared" si="11"/>
        <v>0</v>
      </c>
      <c r="G90" s="18"/>
      <c r="H90" s="12">
        <f t="shared" si="12"/>
        <v>0</v>
      </c>
      <c r="I90" s="18"/>
      <c r="J90" s="12">
        <f t="shared" si="13"/>
        <v>0</v>
      </c>
      <c r="K90" s="18"/>
      <c r="L90" s="12">
        <f t="shared" si="14"/>
        <v>0</v>
      </c>
      <c r="M90" s="14" t="str">
        <f t="shared" si="16"/>
        <v>nekompletní</v>
      </c>
      <c r="N90" s="53">
        <f t="shared" si="15"/>
        <v>0</v>
      </c>
      <c r="O90" s="59"/>
      <c r="P90" s="61"/>
      <c r="Q90" s="8"/>
      <c r="R90" s="8"/>
      <c r="S90" s="8"/>
      <c r="T90" s="8"/>
      <c r="U90" s="8"/>
      <c r="V90" s="1"/>
      <c r="W90" s="1"/>
      <c r="X90" s="1"/>
      <c r="Y90" s="1"/>
      <c r="Z90" s="1"/>
    </row>
    <row r="91" spans="1:26" x14ac:dyDescent="0.2">
      <c r="A91" s="6"/>
      <c r="B91" s="31"/>
      <c r="C91" s="9"/>
      <c r="D91" s="23"/>
      <c r="E91" s="34"/>
      <c r="F91" s="12">
        <f t="shared" si="11"/>
        <v>0</v>
      </c>
      <c r="G91" s="18"/>
      <c r="H91" s="12">
        <f t="shared" si="12"/>
        <v>0</v>
      </c>
      <c r="I91" s="18"/>
      <c r="J91" s="12">
        <f t="shared" si="13"/>
        <v>0</v>
      </c>
      <c r="K91" s="18"/>
      <c r="L91" s="12">
        <f t="shared" si="14"/>
        <v>0</v>
      </c>
      <c r="M91" s="14" t="str">
        <f t="shared" si="16"/>
        <v>nekompletní</v>
      </c>
      <c r="N91" s="53">
        <f t="shared" si="15"/>
        <v>0</v>
      </c>
      <c r="O91" s="59"/>
      <c r="P91" s="61"/>
      <c r="Q91" s="8"/>
      <c r="R91" s="8"/>
      <c r="S91" s="8"/>
      <c r="T91" s="8"/>
      <c r="U91" s="8"/>
      <c r="V91" s="1"/>
      <c r="W91" s="1"/>
      <c r="X91" s="1"/>
      <c r="Y91" s="1"/>
      <c r="Z91" s="1"/>
    </row>
    <row r="92" spans="1:26" x14ac:dyDescent="0.2">
      <c r="A92" s="6"/>
      <c r="B92" s="31"/>
      <c r="C92" s="9"/>
      <c r="D92" s="23"/>
      <c r="E92" s="34"/>
      <c r="F92" s="12">
        <f t="shared" si="11"/>
        <v>0</v>
      </c>
      <c r="G92" s="18"/>
      <c r="H92" s="12">
        <f t="shared" si="12"/>
        <v>0</v>
      </c>
      <c r="I92" s="18"/>
      <c r="J92" s="12">
        <f t="shared" si="13"/>
        <v>0</v>
      </c>
      <c r="K92" s="18"/>
      <c r="L92" s="12">
        <f t="shared" si="14"/>
        <v>0</v>
      </c>
      <c r="M92" s="14" t="str">
        <f t="shared" si="16"/>
        <v>nekompletní</v>
      </c>
      <c r="N92" s="53">
        <f t="shared" si="15"/>
        <v>0</v>
      </c>
      <c r="O92" s="59"/>
      <c r="P92" s="61"/>
      <c r="Q92" s="8"/>
      <c r="R92" s="8"/>
      <c r="S92" s="8"/>
      <c r="T92" s="8"/>
      <c r="U92" s="8"/>
      <c r="V92" s="1"/>
      <c r="W92" s="1"/>
      <c r="X92" s="1"/>
      <c r="Y92" s="1"/>
      <c r="Z92" s="1"/>
    </row>
    <row r="93" spans="1:26" x14ac:dyDescent="0.2">
      <c r="A93" s="6"/>
      <c r="B93" s="31"/>
      <c r="C93" s="9"/>
      <c r="D93" s="23"/>
      <c r="E93" s="34"/>
      <c r="F93" s="12">
        <f t="shared" si="11"/>
        <v>0</v>
      </c>
      <c r="G93" s="18"/>
      <c r="H93" s="12">
        <f t="shared" si="12"/>
        <v>0</v>
      </c>
      <c r="I93" s="18"/>
      <c r="J93" s="12">
        <f t="shared" si="13"/>
        <v>0</v>
      </c>
      <c r="K93" s="18"/>
      <c r="L93" s="12">
        <f t="shared" si="14"/>
        <v>0</v>
      </c>
      <c r="M93" s="14" t="str">
        <f t="shared" si="16"/>
        <v>nekompletní</v>
      </c>
      <c r="N93" s="53">
        <f t="shared" si="15"/>
        <v>0</v>
      </c>
      <c r="O93" s="59"/>
      <c r="P93" s="61"/>
      <c r="Q93" s="8"/>
      <c r="R93" s="8"/>
      <c r="S93" s="8"/>
      <c r="T93" s="8"/>
      <c r="U93" s="8"/>
      <c r="V93" s="1"/>
      <c r="W93" s="1"/>
      <c r="X93" s="1"/>
      <c r="Y93" s="1"/>
      <c r="Z93" s="1"/>
    </row>
    <row r="94" spans="1:26" x14ac:dyDescent="0.2">
      <c r="A94" s="6"/>
      <c r="B94" s="31"/>
      <c r="C94" s="9"/>
      <c r="D94" s="23"/>
      <c r="E94" s="34"/>
      <c r="F94" s="12">
        <f t="shared" si="11"/>
        <v>0</v>
      </c>
      <c r="G94" s="18"/>
      <c r="H94" s="12">
        <f t="shared" si="12"/>
        <v>0</v>
      </c>
      <c r="I94" s="18"/>
      <c r="J94" s="12">
        <f t="shared" si="13"/>
        <v>0</v>
      </c>
      <c r="K94" s="18"/>
      <c r="L94" s="12">
        <f t="shared" si="14"/>
        <v>0</v>
      </c>
      <c r="M94" s="14" t="str">
        <f t="shared" si="16"/>
        <v>nekompletní</v>
      </c>
      <c r="N94" s="53">
        <f t="shared" si="15"/>
        <v>0</v>
      </c>
      <c r="O94" s="59"/>
      <c r="P94" s="61"/>
      <c r="Q94" s="8"/>
      <c r="R94" s="8"/>
      <c r="S94" s="8"/>
      <c r="T94" s="8"/>
      <c r="U94" s="8"/>
      <c r="V94" s="1"/>
      <c r="W94" s="1"/>
      <c r="X94" s="1"/>
      <c r="Y94" s="1"/>
      <c r="Z94" s="1"/>
    </row>
    <row r="95" spans="1:26" x14ac:dyDescent="0.2">
      <c r="A95" s="6"/>
      <c r="B95" s="31"/>
      <c r="C95" s="9"/>
      <c r="D95" s="23"/>
      <c r="E95" s="34"/>
      <c r="F95" s="12">
        <f t="shared" si="11"/>
        <v>0</v>
      </c>
      <c r="G95" s="18"/>
      <c r="H95" s="12">
        <f t="shared" si="12"/>
        <v>0</v>
      </c>
      <c r="I95" s="18"/>
      <c r="J95" s="12">
        <f t="shared" si="13"/>
        <v>0</v>
      </c>
      <c r="K95" s="18"/>
      <c r="L95" s="12">
        <f t="shared" si="14"/>
        <v>0</v>
      </c>
      <c r="M95" s="14" t="str">
        <f t="shared" si="16"/>
        <v>nekompletní</v>
      </c>
      <c r="N95" s="53">
        <f t="shared" si="15"/>
        <v>0</v>
      </c>
      <c r="O95" s="59"/>
      <c r="P95" s="61"/>
      <c r="Q95" s="8"/>
      <c r="R95" s="8"/>
      <c r="S95" s="8"/>
      <c r="T95" s="8"/>
      <c r="U95" s="8"/>
      <c r="V95" s="1"/>
      <c r="W95" s="1"/>
      <c r="X95" s="1"/>
      <c r="Y95" s="1"/>
      <c r="Z95" s="1"/>
    </row>
    <row r="96" spans="1:26" x14ac:dyDescent="0.2">
      <c r="A96" s="6"/>
      <c r="B96" s="31"/>
      <c r="C96" s="9"/>
      <c r="D96" s="23"/>
      <c r="E96" s="34"/>
      <c r="F96" s="12">
        <f t="shared" si="11"/>
        <v>0</v>
      </c>
      <c r="G96" s="18"/>
      <c r="H96" s="12">
        <f t="shared" si="12"/>
        <v>0</v>
      </c>
      <c r="I96" s="18"/>
      <c r="J96" s="12">
        <f t="shared" si="13"/>
        <v>0</v>
      </c>
      <c r="K96" s="18"/>
      <c r="L96" s="12">
        <f t="shared" si="14"/>
        <v>0</v>
      </c>
      <c r="M96" s="14" t="str">
        <f t="shared" si="16"/>
        <v>nekompletní</v>
      </c>
      <c r="N96" s="53">
        <f t="shared" si="15"/>
        <v>0</v>
      </c>
      <c r="O96" s="59"/>
      <c r="P96" s="61"/>
      <c r="Q96" s="8"/>
      <c r="R96" s="8"/>
      <c r="S96" s="8"/>
      <c r="T96" s="8"/>
      <c r="U96" s="8"/>
      <c r="V96" s="1"/>
      <c r="W96" s="1"/>
      <c r="X96" s="1"/>
      <c r="Y96" s="1"/>
      <c r="Z96" s="1"/>
    </row>
    <row r="97" spans="1:26" x14ac:dyDescent="0.2">
      <c r="A97" s="6"/>
      <c r="B97" s="31"/>
      <c r="C97" s="9"/>
      <c r="D97" s="23"/>
      <c r="E97" s="34"/>
      <c r="F97" s="12">
        <f t="shared" si="11"/>
        <v>0</v>
      </c>
      <c r="G97" s="18"/>
      <c r="H97" s="12">
        <f t="shared" si="12"/>
        <v>0</v>
      </c>
      <c r="I97" s="18"/>
      <c r="J97" s="12">
        <f t="shared" si="13"/>
        <v>0</v>
      </c>
      <c r="K97" s="18"/>
      <c r="L97" s="12">
        <f t="shared" si="14"/>
        <v>0</v>
      </c>
      <c r="M97" s="14" t="str">
        <f t="shared" si="16"/>
        <v>nekompletní</v>
      </c>
      <c r="N97" s="53">
        <f t="shared" si="15"/>
        <v>0</v>
      </c>
      <c r="O97" s="59"/>
      <c r="P97" s="61"/>
      <c r="Q97" s="8"/>
      <c r="R97" s="8"/>
      <c r="S97" s="8"/>
      <c r="T97" s="8"/>
      <c r="U97" s="8"/>
      <c r="V97" s="1"/>
      <c r="W97" s="1"/>
      <c r="X97" s="1"/>
      <c r="Y97" s="1"/>
      <c r="Z97" s="1"/>
    </row>
    <row r="98" spans="1:26" x14ac:dyDescent="0.2">
      <c r="A98" s="6"/>
      <c r="B98" s="31"/>
      <c r="C98" s="9"/>
      <c r="D98" s="23"/>
      <c r="E98" s="18"/>
      <c r="F98" s="12">
        <f t="shared" si="11"/>
        <v>0</v>
      </c>
      <c r="G98" s="18"/>
      <c r="H98" s="12">
        <f t="shared" si="12"/>
        <v>0</v>
      </c>
      <c r="I98" s="18"/>
      <c r="J98" s="12">
        <f t="shared" si="13"/>
        <v>0</v>
      </c>
      <c r="K98" s="18"/>
      <c r="L98" s="12">
        <f t="shared" si="14"/>
        <v>0</v>
      </c>
      <c r="M98" s="14" t="str">
        <f t="shared" si="16"/>
        <v>nekompletní</v>
      </c>
      <c r="N98" s="53">
        <f t="shared" si="15"/>
        <v>0</v>
      </c>
      <c r="O98" s="59"/>
      <c r="P98" s="61"/>
      <c r="Q98" s="8"/>
      <c r="R98" s="8"/>
      <c r="S98" s="8"/>
      <c r="T98" s="8"/>
      <c r="U98" s="8"/>
      <c r="V98" s="1"/>
      <c r="W98" s="1"/>
      <c r="X98" s="1"/>
      <c r="Y98" s="1"/>
      <c r="Z98" s="1"/>
    </row>
    <row r="99" spans="1:26" x14ac:dyDescent="0.2">
      <c r="A99" s="6"/>
      <c r="B99" s="31"/>
      <c r="C99" s="9"/>
      <c r="D99" s="23"/>
      <c r="E99" s="18"/>
      <c r="F99" s="12">
        <f t="shared" si="11"/>
        <v>0</v>
      </c>
      <c r="G99" s="18"/>
      <c r="H99" s="12">
        <f t="shared" si="12"/>
        <v>0</v>
      </c>
      <c r="I99" s="18"/>
      <c r="J99" s="12">
        <f t="shared" si="13"/>
        <v>0</v>
      </c>
      <c r="K99" s="18"/>
      <c r="L99" s="12">
        <f t="shared" si="14"/>
        <v>0</v>
      </c>
      <c r="M99" s="14" t="str">
        <f t="shared" si="16"/>
        <v>nekompletní</v>
      </c>
      <c r="N99" s="53">
        <f t="shared" si="15"/>
        <v>0</v>
      </c>
      <c r="O99" s="59"/>
      <c r="P99" s="61"/>
      <c r="Q99" s="8"/>
      <c r="R99" s="8"/>
      <c r="S99" s="8"/>
      <c r="T99" s="8"/>
      <c r="U99" s="8"/>
      <c r="V99" s="1"/>
      <c r="W99" s="1"/>
      <c r="X99" s="1"/>
      <c r="Y99" s="1"/>
      <c r="Z99" s="1"/>
    </row>
    <row r="100" spans="1:26" x14ac:dyDescent="0.2">
      <c r="A100" s="6"/>
      <c r="B100" s="31"/>
      <c r="C100" s="9"/>
      <c r="D100" s="23"/>
      <c r="E100" s="18"/>
      <c r="F100" s="12">
        <f t="shared" si="11"/>
        <v>0</v>
      </c>
      <c r="G100" s="18"/>
      <c r="H100" s="12">
        <f t="shared" si="12"/>
        <v>0</v>
      </c>
      <c r="I100" s="18"/>
      <c r="J100" s="12">
        <f t="shared" si="13"/>
        <v>0</v>
      </c>
      <c r="K100" s="18"/>
      <c r="L100" s="12">
        <f t="shared" si="14"/>
        <v>0</v>
      </c>
      <c r="M100" s="14" t="str">
        <f t="shared" si="16"/>
        <v>nekompletní</v>
      </c>
      <c r="N100" s="53">
        <f t="shared" si="15"/>
        <v>0</v>
      </c>
      <c r="O100" s="59"/>
      <c r="P100" s="61"/>
      <c r="Q100" s="8"/>
      <c r="R100" s="8"/>
      <c r="S100" s="8"/>
      <c r="T100" s="8"/>
      <c r="U100" s="8"/>
      <c r="V100" s="1"/>
      <c r="W100" s="1"/>
      <c r="X100" s="1"/>
      <c r="Y100" s="1"/>
      <c r="Z100" s="1"/>
    </row>
    <row r="101" spans="1:26" x14ac:dyDescent="0.2">
      <c r="A101" s="6"/>
      <c r="B101" s="31"/>
      <c r="C101" s="9"/>
      <c r="D101" s="23"/>
      <c r="E101" s="18"/>
      <c r="F101" s="12">
        <f t="shared" si="11"/>
        <v>0</v>
      </c>
      <c r="G101" s="18"/>
      <c r="H101" s="12">
        <f t="shared" si="12"/>
        <v>0</v>
      </c>
      <c r="I101" s="18"/>
      <c r="J101" s="12">
        <f t="shared" si="13"/>
        <v>0</v>
      </c>
      <c r="K101" s="18"/>
      <c r="L101" s="12">
        <f t="shared" si="14"/>
        <v>0</v>
      </c>
      <c r="M101" s="14" t="str">
        <f t="shared" si="16"/>
        <v>nekompletní</v>
      </c>
      <c r="N101" s="53">
        <f t="shared" si="15"/>
        <v>0</v>
      </c>
      <c r="O101" s="59"/>
      <c r="P101" s="61"/>
      <c r="Q101" s="8"/>
      <c r="R101" s="8"/>
      <c r="S101" s="8"/>
      <c r="T101" s="8"/>
      <c r="U101" s="8"/>
      <c r="V101" s="1"/>
      <c r="W101" s="1"/>
      <c r="X101" s="1"/>
      <c r="Y101" s="1"/>
      <c r="Z101" s="1"/>
    </row>
    <row r="102" spans="1:26" x14ac:dyDescent="0.2">
      <c r="A102" s="6"/>
      <c r="B102" s="31"/>
      <c r="C102" s="9"/>
      <c r="D102" s="23"/>
      <c r="E102" s="18"/>
      <c r="F102" s="12">
        <f t="shared" si="11"/>
        <v>0</v>
      </c>
      <c r="G102" s="18"/>
      <c r="H102" s="12">
        <f t="shared" si="12"/>
        <v>0</v>
      </c>
      <c r="I102" s="18"/>
      <c r="J102" s="12">
        <f t="shared" si="13"/>
        <v>0</v>
      </c>
      <c r="K102" s="18"/>
      <c r="L102" s="12">
        <f t="shared" si="14"/>
        <v>0</v>
      </c>
      <c r="M102" s="14" t="str">
        <f t="shared" si="16"/>
        <v>nekompletní</v>
      </c>
      <c r="N102" s="53">
        <f t="shared" si="15"/>
        <v>0</v>
      </c>
      <c r="O102" s="59"/>
      <c r="P102" s="61"/>
      <c r="Q102" s="8"/>
      <c r="R102" s="8"/>
      <c r="S102" s="8"/>
      <c r="T102" s="8"/>
      <c r="U102" s="8"/>
      <c r="V102" s="1"/>
      <c r="W102" s="1"/>
      <c r="X102" s="1"/>
      <c r="Y102" s="1"/>
      <c r="Z102" s="1"/>
    </row>
    <row r="103" spans="1:26" x14ac:dyDescent="0.2">
      <c r="A103" s="6"/>
      <c r="B103" s="31"/>
      <c r="C103" s="9"/>
      <c r="D103" s="23"/>
      <c r="E103" s="18"/>
      <c r="F103" s="12">
        <f t="shared" si="11"/>
        <v>0</v>
      </c>
      <c r="G103" s="18"/>
      <c r="H103" s="12">
        <f t="shared" si="12"/>
        <v>0</v>
      </c>
      <c r="I103" s="18"/>
      <c r="J103" s="12">
        <f t="shared" si="13"/>
        <v>0</v>
      </c>
      <c r="K103" s="18"/>
      <c r="L103" s="12">
        <f t="shared" si="14"/>
        <v>0</v>
      </c>
      <c r="M103" s="14" t="str">
        <f t="shared" si="16"/>
        <v>nekompletní</v>
      </c>
      <c r="N103" s="53">
        <f t="shared" si="15"/>
        <v>0</v>
      </c>
      <c r="O103" s="59"/>
      <c r="P103" s="61"/>
      <c r="Q103" s="8"/>
      <c r="R103" s="8"/>
      <c r="S103" s="8"/>
      <c r="T103" s="8"/>
      <c r="U103" s="8"/>
      <c r="V103" s="1"/>
      <c r="W103" s="1"/>
      <c r="X103" s="1"/>
      <c r="Y103" s="1"/>
      <c r="Z103" s="1"/>
    </row>
    <row r="104" spans="1:26" x14ac:dyDescent="0.2">
      <c r="A104" s="6"/>
      <c r="B104" s="31"/>
      <c r="C104" s="9"/>
      <c r="D104" s="23"/>
      <c r="E104" s="18"/>
      <c r="F104" s="12">
        <f t="shared" ref="F104:F127" si="17">IF(+E104,+RANK(E104,E$8:E$127,1),0)</f>
        <v>0</v>
      </c>
      <c r="G104" s="18"/>
      <c r="H104" s="12">
        <f t="shared" ref="H104:H127" si="18">IF(+G104,+RANK(G104,G$8:G$127,0),0)</f>
        <v>0</v>
      </c>
      <c r="I104" s="18"/>
      <c r="J104" s="12">
        <f t="shared" ref="J104:J127" si="19">IF(+I104,+RANK(I104,I$8:I$127,0),0)</f>
        <v>0</v>
      </c>
      <c r="K104" s="18"/>
      <c r="L104" s="12">
        <f t="shared" ref="L104:L127" si="20">IF(+K104,+RANK(K104,K$8:K$127,1),0)</f>
        <v>0</v>
      </c>
      <c r="M104" s="14" t="str">
        <f t="shared" si="16"/>
        <v>nekompletní</v>
      </c>
      <c r="N104" s="53">
        <f t="shared" si="15"/>
        <v>0</v>
      </c>
      <c r="O104" s="59"/>
      <c r="P104" s="61"/>
      <c r="Q104" s="8"/>
      <c r="R104" s="8"/>
      <c r="S104" s="8"/>
      <c r="T104" s="8"/>
      <c r="U104" s="8"/>
      <c r="V104" s="1"/>
      <c r="W104" s="1"/>
      <c r="X104" s="1"/>
      <c r="Y104" s="1"/>
      <c r="Z104" s="1"/>
    </row>
    <row r="105" spans="1:26" x14ac:dyDescent="0.2">
      <c r="A105" s="6"/>
      <c r="B105" s="31"/>
      <c r="C105" s="9"/>
      <c r="D105" s="23"/>
      <c r="E105" s="18"/>
      <c r="F105" s="12">
        <f t="shared" si="17"/>
        <v>0</v>
      </c>
      <c r="G105" s="18"/>
      <c r="H105" s="12">
        <f t="shared" si="18"/>
        <v>0</v>
      </c>
      <c r="I105" s="18"/>
      <c r="J105" s="12">
        <f t="shared" si="19"/>
        <v>0</v>
      </c>
      <c r="K105" s="18"/>
      <c r="L105" s="12">
        <f t="shared" si="20"/>
        <v>0</v>
      </c>
      <c r="M105" s="14" t="str">
        <f t="shared" si="16"/>
        <v>nekompletní</v>
      </c>
      <c r="N105" s="53">
        <f t="shared" si="15"/>
        <v>0</v>
      </c>
      <c r="O105" s="59"/>
      <c r="P105" s="61"/>
      <c r="Q105" s="8"/>
      <c r="R105" s="8"/>
      <c r="S105" s="8"/>
      <c r="T105" s="8"/>
      <c r="U105" s="8"/>
      <c r="V105" s="1"/>
      <c r="W105" s="1"/>
      <c r="X105" s="1"/>
      <c r="Y105" s="1"/>
      <c r="Z105" s="1"/>
    </row>
    <row r="106" spans="1:26" x14ac:dyDescent="0.2">
      <c r="A106" s="6"/>
      <c r="B106" s="31"/>
      <c r="C106" s="9"/>
      <c r="D106" s="23"/>
      <c r="E106" s="18"/>
      <c r="F106" s="12">
        <f t="shared" si="17"/>
        <v>0</v>
      </c>
      <c r="G106" s="18"/>
      <c r="H106" s="12">
        <f t="shared" si="18"/>
        <v>0</v>
      </c>
      <c r="I106" s="18"/>
      <c r="J106" s="12">
        <f t="shared" si="19"/>
        <v>0</v>
      </c>
      <c r="K106" s="18"/>
      <c r="L106" s="12">
        <f t="shared" si="20"/>
        <v>0</v>
      </c>
      <c r="M106" s="14" t="str">
        <f t="shared" si="16"/>
        <v>nekompletní</v>
      </c>
      <c r="N106" s="53">
        <f t="shared" si="15"/>
        <v>0</v>
      </c>
      <c r="O106" s="59"/>
      <c r="P106" s="61"/>
      <c r="Q106" s="8"/>
      <c r="R106" s="8"/>
      <c r="S106" s="8"/>
      <c r="T106" s="8"/>
      <c r="U106" s="8"/>
      <c r="V106" s="1"/>
      <c r="W106" s="1"/>
      <c r="X106" s="1"/>
      <c r="Y106" s="1"/>
      <c r="Z106" s="1"/>
    </row>
    <row r="107" spans="1:26" x14ac:dyDescent="0.2">
      <c r="A107" s="6"/>
      <c r="B107" s="31"/>
      <c r="C107" s="9"/>
      <c r="D107" s="23"/>
      <c r="E107" s="18"/>
      <c r="F107" s="12">
        <f t="shared" si="17"/>
        <v>0</v>
      </c>
      <c r="G107" s="18"/>
      <c r="H107" s="12">
        <f t="shared" si="18"/>
        <v>0</v>
      </c>
      <c r="I107" s="18"/>
      <c r="J107" s="12">
        <f t="shared" si="19"/>
        <v>0</v>
      </c>
      <c r="K107" s="18"/>
      <c r="L107" s="12">
        <f t="shared" si="20"/>
        <v>0</v>
      </c>
      <c r="M107" s="14" t="str">
        <f t="shared" si="16"/>
        <v>nekompletní</v>
      </c>
      <c r="N107" s="53">
        <f t="shared" si="15"/>
        <v>0</v>
      </c>
      <c r="O107" s="59"/>
      <c r="P107" s="61"/>
      <c r="Q107" s="8"/>
      <c r="R107" s="8"/>
      <c r="S107" s="8"/>
      <c r="T107" s="8"/>
      <c r="U107" s="8"/>
      <c r="V107" s="1"/>
      <c r="W107" s="1"/>
      <c r="X107" s="1"/>
      <c r="Y107" s="1"/>
      <c r="Z107" s="1"/>
    </row>
    <row r="108" spans="1:26" x14ac:dyDescent="0.2">
      <c r="A108" s="6"/>
      <c r="B108" s="31"/>
      <c r="C108" s="9"/>
      <c r="D108" s="23"/>
      <c r="E108" s="18"/>
      <c r="F108" s="12">
        <f t="shared" si="17"/>
        <v>0</v>
      </c>
      <c r="G108" s="18"/>
      <c r="H108" s="12">
        <f t="shared" si="18"/>
        <v>0</v>
      </c>
      <c r="I108" s="18"/>
      <c r="J108" s="12">
        <f t="shared" si="19"/>
        <v>0</v>
      </c>
      <c r="K108" s="18"/>
      <c r="L108" s="12">
        <f t="shared" si="20"/>
        <v>0</v>
      </c>
      <c r="M108" s="14" t="str">
        <f t="shared" si="16"/>
        <v>nekompletní</v>
      </c>
      <c r="N108" s="53">
        <f t="shared" si="15"/>
        <v>0</v>
      </c>
      <c r="O108" s="59"/>
      <c r="P108" s="61"/>
      <c r="Q108" s="8"/>
      <c r="R108" s="8"/>
      <c r="S108" s="8"/>
      <c r="T108" s="8"/>
      <c r="U108" s="8"/>
      <c r="V108" s="1"/>
      <c r="W108" s="1"/>
      <c r="X108" s="1"/>
      <c r="Y108" s="1"/>
      <c r="Z108" s="1"/>
    </row>
    <row r="109" spans="1:26" x14ac:dyDescent="0.2">
      <c r="A109" s="6"/>
      <c r="B109" s="31"/>
      <c r="C109" s="9"/>
      <c r="D109" s="23"/>
      <c r="E109" s="18"/>
      <c r="F109" s="12">
        <f t="shared" si="17"/>
        <v>0</v>
      </c>
      <c r="G109" s="18"/>
      <c r="H109" s="12">
        <f t="shared" si="18"/>
        <v>0</v>
      </c>
      <c r="I109" s="18"/>
      <c r="J109" s="12">
        <f t="shared" si="19"/>
        <v>0</v>
      </c>
      <c r="K109" s="18"/>
      <c r="L109" s="12">
        <f t="shared" si="20"/>
        <v>0</v>
      </c>
      <c r="M109" s="14" t="str">
        <f t="shared" si="16"/>
        <v>nekompletní</v>
      </c>
      <c r="N109" s="53">
        <f t="shared" si="15"/>
        <v>0</v>
      </c>
      <c r="O109" s="59"/>
      <c r="P109" s="61"/>
      <c r="Q109" s="8"/>
      <c r="R109" s="8"/>
      <c r="S109" s="8"/>
      <c r="T109" s="8"/>
      <c r="U109" s="8"/>
      <c r="V109" s="1"/>
      <c r="W109" s="1"/>
      <c r="X109" s="1"/>
      <c r="Y109" s="1"/>
      <c r="Z109" s="1"/>
    </row>
    <row r="110" spans="1:26" x14ac:dyDescent="0.2">
      <c r="A110" s="6"/>
      <c r="B110" s="31"/>
      <c r="C110" s="9"/>
      <c r="D110" s="23"/>
      <c r="E110" s="18"/>
      <c r="F110" s="12">
        <f t="shared" si="17"/>
        <v>0</v>
      </c>
      <c r="G110" s="18"/>
      <c r="H110" s="12">
        <f t="shared" si="18"/>
        <v>0</v>
      </c>
      <c r="I110" s="18"/>
      <c r="J110" s="12">
        <f t="shared" si="19"/>
        <v>0</v>
      </c>
      <c r="K110" s="18"/>
      <c r="L110" s="12">
        <f t="shared" si="20"/>
        <v>0</v>
      </c>
      <c r="M110" s="14" t="str">
        <f t="shared" si="16"/>
        <v>nekompletní</v>
      </c>
      <c r="N110" s="53">
        <f t="shared" si="15"/>
        <v>0</v>
      </c>
      <c r="O110" s="59"/>
      <c r="P110" s="61"/>
      <c r="Q110" s="8"/>
      <c r="R110" s="8"/>
      <c r="S110" s="8"/>
      <c r="T110" s="8"/>
      <c r="U110" s="8"/>
      <c r="V110" s="1"/>
      <c r="W110" s="1"/>
      <c r="X110" s="1"/>
      <c r="Y110" s="1"/>
      <c r="Z110" s="1"/>
    </row>
    <row r="111" spans="1:26" x14ac:dyDescent="0.2">
      <c r="A111" s="6"/>
      <c r="B111" s="31"/>
      <c r="C111" s="9"/>
      <c r="D111" s="23"/>
      <c r="E111" s="18"/>
      <c r="F111" s="12">
        <f t="shared" si="17"/>
        <v>0</v>
      </c>
      <c r="G111" s="18"/>
      <c r="H111" s="12">
        <f t="shared" si="18"/>
        <v>0</v>
      </c>
      <c r="I111" s="18"/>
      <c r="J111" s="12">
        <f t="shared" si="19"/>
        <v>0</v>
      </c>
      <c r="K111" s="18"/>
      <c r="L111" s="12">
        <f t="shared" si="20"/>
        <v>0</v>
      </c>
      <c r="M111" s="14" t="str">
        <f t="shared" si="16"/>
        <v>nekompletní</v>
      </c>
      <c r="N111" s="53">
        <f t="shared" si="15"/>
        <v>0</v>
      </c>
      <c r="O111" s="59"/>
      <c r="P111" s="61"/>
      <c r="Q111" s="8"/>
      <c r="R111" s="8"/>
      <c r="S111" s="8"/>
      <c r="T111" s="8"/>
      <c r="U111" s="8"/>
      <c r="V111" s="1"/>
      <c r="W111" s="1"/>
      <c r="X111" s="1"/>
      <c r="Y111" s="1"/>
      <c r="Z111" s="1"/>
    </row>
    <row r="112" spans="1:26" x14ac:dyDescent="0.2">
      <c r="A112" s="6"/>
      <c r="B112" s="31"/>
      <c r="C112" s="9"/>
      <c r="D112" s="23"/>
      <c r="E112" s="18"/>
      <c r="F112" s="12">
        <f t="shared" si="17"/>
        <v>0</v>
      </c>
      <c r="G112" s="18"/>
      <c r="H112" s="12">
        <f t="shared" si="18"/>
        <v>0</v>
      </c>
      <c r="I112" s="18"/>
      <c r="J112" s="12">
        <f t="shared" si="19"/>
        <v>0</v>
      </c>
      <c r="K112" s="18"/>
      <c r="L112" s="12">
        <f t="shared" si="20"/>
        <v>0</v>
      </c>
      <c r="M112" s="14" t="str">
        <f t="shared" si="16"/>
        <v>nekompletní</v>
      </c>
      <c r="N112" s="53">
        <f t="shared" si="15"/>
        <v>0</v>
      </c>
      <c r="O112" s="59"/>
      <c r="P112" s="61"/>
      <c r="Q112" s="8"/>
      <c r="R112" s="8"/>
      <c r="S112" s="8"/>
      <c r="T112" s="8"/>
      <c r="U112" s="8"/>
      <c r="V112" s="1"/>
      <c r="W112" s="1"/>
      <c r="X112" s="1"/>
      <c r="Y112" s="1"/>
      <c r="Z112" s="1"/>
    </row>
    <row r="113" spans="1:26" x14ac:dyDescent="0.2">
      <c r="A113" s="6"/>
      <c r="B113" s="31"/>
      <c r="C113" s="9"/>
      <c r="D113" s="23"/>
      <c r="E113" s="18"/>
      <c r="F113" s="12">
        <f t="shared" si="17"/>
        <v>0</v>
      </c>
      <c r="G113" s="18"/>
      <c r="H113" s="12">
        <f t="shared" si="18"/>
        <v>0</v>
      </c>
      <c r="I113" s="18"/>
      <c r="J113" s="12">
        <f t="shared" si="19"/>
        <v>0</v>
      </c>
      <c r="K113" s="18"/>
      <c r="L113" s="12">
        <f t="shared" si="20"/>
        <v>0</v>
      </c>
      <c r="M113" s="14" t="str">
        <f t="shared" si="16"/>
        <v>nekompletní</v>
      </c>
      <c r="N113" s="53">
        <f t="shared" si="15"/>
        <v>0</v>
      </c>
      <c r="O113" s="59"/>
      <c r="P113" s="61"/>
      <c r="Q113" s="8"/>
      <c r="R113" s="8"/>
      <c r="S113" s="8"/>
      <c r="T113" s="8"/>
      <c r="U113" s="8"/>
      <c r="V113" s="1"/>
      <c r="W113" s="1"/>
      <c r="X113" s="1"/>
      <c r="Y113" s="1"/>
      <c r="Z113" s="1"/>
    </row>
    <row r="114" spans="1:26" x14ac:dyDescent="0.2">
      <c r="A114" s="6"/>
      <c r="B114" s="31"/>
      <c r="C114" s="9"/>
      <c r="D114" s="23"/>
      <c r="E114" s="18"/>
      <c r="F114" s="12">
        <f t="shared" si="17"/>
        <v>0</v>
      </c>
      <c r="G114" s="18"/>
      <c r="H114" s="12">
        <f t="shared" si="18"/>
        <v>0</v>
      </c>
      <c r="I114" s="18"/>
      <c r="J114" s="12">
        <f t="shared" si="19"/>
        <v>0</v>
      </c>
      <c r="K114" s="18"/>
      <c r="L114" s="12">
        <f t="shared" si="20"/>
        <v>0</v>
      </c>
      <c r="M114" s="14" t="str">
        <f t="shared" si="16"/>
        <v>nekompletní</v>
      </c>
      <c r="N114" s="53">
        <f t="shared" si="15"/>
        <v>0</v>
      </c>
      <c r="O114" s="59"/>
      <c r="P114" s="61"/>
      <c r="Q114" s="8"/>
      <c r="R114" s="8"/>
      <c r="S114" s="8"/>
      <c r="T114" s="8"/>
      <c r="U114" s="8"/>
      <c r="V114" s="1"/>
      <c r="W114" s="1"/>
      <c r="X114" s="1"/>
      <c r="Y114" s="1"/>
      <c r="Z114" s="1"/>
    </row>
    <row r="115" spans="1:26" x14ac:dyDescent="0.2">
      <c r="A115" s="6"/>
      <c r="B115" s="31"/>
      <c r="C115" s="9"/>
      <c r="D115" s="23"/>
      <c r="E115" s="18"/>
      <c r="F115" s="12">
        <f t="shared" si="17"/>
        <v>0</v>
      </c>
      <c r="G115" s="18"/>
      <c r="H115" s="12">
        <f t="shared" si="18"/>
        <v>0</v>
      </c>
      <c r="I115" s="18"/>
      <c r="J115" s="12">
        <f t="shared" si="19"/>
        <v>0</v>
      </c>
      <c r="K115" s="18"/>
      <c r="L115" s="12">
        <f t="shared" si="20"/>
        <v>0</v>
      </c>
      <c r="M115" s="14" t="str">
        <f t="shared" si="16"/>
        <v>nekompletní</v>
      </c>
      <c r="N115" s="53">
        <f t="shared" si="15"/>
        <v>0</v>
      </c>
      <c r="O115" s="59"/>
      <c r="P115" s="61"/>
      <c r="Q115" s="8"/>
      <c r="R115" s="8"/>
      <c r="S115" s="8"/>
      <c r="T115" s="8"/>
      <c r="U115" s="8"/>
      <c r="V115" s="1"/>
      <c r="W115" s="1"/>
      <c r="X115" s="1"/>
      <c r="Y115" s="1"/>
      <c r="Z115" s="1"/>
    </row>
    <row r="116" spans="1:26" x14ac:dyDescent="0.2">
      <c r="A116" s="6"/>
      <c r="B116" s="31"/>
      <c r="C116" s="9"/>
      <c r="D116" s="23"/>
      <c r="E116" s="18"/>
      <c r="F116" s="12">
        <f t="shared" si="17"/>
        <v>0</v>
      </c>
      <c r="G116" s="18"/>
      <c r="H116" s="12">
        <f t="shared" si="18"/>
        <v>0</v>
      </c>
      <c r="I116" s="18"/>
      <c r="J116" s="12">
        <f t="shared" si="19"/>
        <v>0</v>
      </c>
      <c r="K116" s="18"/>
      <c r="L116" s="12">
        <f t="shared" si="20"/>
        <v>0</v>
      </c>
      <c r="M116" s="14" t="str">
        <f t="shared" si="16"/>
        <v>nekompletní</v>
      </c>
      <c r="N116" s="53">
        <f t="shared" si="15"/>
        <v>0</v>
      </c>
      <c r="O116" s="59"/>
      <c r="P116" s="61"/>
      <c r="Q116" s="8"/>
      <c r="R116" s="8"/>
      <c r="S116" s="8"/>
      <c r="T116" s="8"/>
      <c r="U116" s="8"/>
      <c r="V116" s="1"/>
      <c r="W116" s="1"/>
      <c r="X116" s="1"/>
      <c r="Y116" s="1"/>
      <c r="Z116" s="1"/>
    </row>
    <row r="117" spans="1:26" x14ac:dyDescent="0.2">
      <c r="A117" s="6"/>
      <c r="B117" s="31"/>
      <c r="C117" s="9"/>
      <c r="D117" s="23"/>
      <c r="E117" s="18"/>
      <c r="F117" s="12">
        <f t="shared" si="17"/>
        <v>0</v>
      </c>
      <c r="G117" s="18"/>
      <c r="H117" s="12">
        <f t="shared" si="18"/>
        <v>0</v>
      </c>
      <c r="I117" s="18"/>
      <c r="J117" s="12">
        <f t="shared" si="19"/>
        <v>0</v>
      </c>
      <c r="K117" s="18"/>
      <c r="L117" s="12">
        <f t="shared" si="20"/>
        <v>0</v>
      </c>
      <c r="M117" s="14" t="str">
        <f t="shared" si="16"/>
        <v>nekompletní</v>
      </c>
      <c r="N117" s="53">
        <f t="shared" si="15"/>
        <v>0</v>
      </c>
      <c r="O117" s="59"/>
      <c r="P117" s="61"/>
      <c r="Q117" s="8"/>
      <c r="R117" s="8"/>
      <c r="S117" s="8"/>
      <c r="T117" s="8"/>
      <c r="U117" s="8"/>
      <c r="V117" s="1"/>
      <c r="W117" s="1"/>
      <c r="X117" s="1"/>
      <c r="Y117" s="1"/>
      <c r="Z117" s="1"/>
    </row>
    <row r="118" spans="1:26" x14ac:dyDescent="0.2">
      <c r="A118" s="6"/>
      <c r="B118" s="31"/>
      <c r="C118" s="9"/>
      <c r="D118" s="23"/>
      <c r="E118" s="18"/>
      <c r="F118" s="12">
        <f t="shared" si="17"/>
        <v>0</v>
      </c>
      <c r="G118" s="18"/>
      <c r="H118" s="12">
        <f t="shared" si="18"/>
        <v>0</v>
      </c>
      <c r="I118" s="18"/>
      <c r="J118" s="12">
        <f t="shared" si="19"/>
        <v>0</v>
      </c>
      <c r="K118" s="18"/>
      <c r="L118" s="12">
        <f t="shared" si="20"/>
        <v>0</v>
      </c>
      <c r="M118" s="14" t="str">
        <f t="shared" si="16"/>
        <v>nekompletní</v>
      </c>
      <c r="N118" s="53">
        <f t="shared" si="15"/>
        <v>0</v>
      </c>
      <c r="O118" s="59"/>
      <c r="P118" s="61"/>
      <c r="Q118" s="8"/>
      <c r="R118" s="8"/>
      <c r="S118" s="8"/>
      <c r="T118" s="8"/>
      <c r="U118" s="8"/>
      <c r="V118" s="1"/>
      <c r="W118" s="1"/>
      <c r="X118" s="1"/>
      <c r="Y118" s="1"/>
      <c r="Z118" s="1"/>
    </row>
    <row r="119" spans="1:26" x14ac:dyDescent="0.2">
      <c r="A119" s="6"/>
      <c r="B119" s="31"/>
      <c r="C119" s="9"/>
      <c r="D119" s="23"/>
      <c r="E119" s="18"/>
      <c r="F119" s="12">
        <f t="shared" si="17"/>
        <v>0</v>
      </c>
      <c r="G119" s="18"/>
      <c r="H119" s="12">
        <f t="shared" si="18"/>
        <v>0</v>
      </c>
      <c r="I119" s="18"/>
      <c r="J119" s="12">
        <f t="shared" si="19"/>
        <v>0</v>
      </c>
      <c r="K119" s="18"/>
      <c r="L119" s="12">
        <f t="shared" si="20"/>
        <v>0</v>
      </c>
      <c r="M119" s="14" t="str">
        <f t="shared" si="16"/>
        <v>nekompletní</v>
      </c>
      <c r="N119" s="53">
        <f t="shared" si="15"/>
        <v>0</v>
      </c>
      <c r="O119" s="59"/>
      <c r="P119" s="61"/>
      <c r="Q119" s="8"/>
      <c r="R119" s="8"/>
      <c r="S119" s="8"/>
      <c r="T119" s="8"/>
      <c r="U119" s="8"/>
      <c r="V119" s="1"/>
      <c r="W119" s="1"/>
      <c r="X119" s="1"/>
      <c r="Y119" s="1"/>
      <c r="Z119" s="1"/>
    </row>
    <row r="120" spans="1:26" x14ac:dyDescent="0.2">
      <c r="A120" s="6"/>
      <c r="B120" s="31"/>
      <c r="C120" s="9"/>
      <c r="D120" s="23"/>
      <c r="E120" s="18"/>
      <c r="F120" s="12">
        <f t="shared" si="17"/>
        <v>0</v>
      </c>
      <c r="G120" s="18"/>
      <c r="H120" s="12">
        <f t="shared" si="18"/>
        <v>0</v>
      </c>
      <c r="I120" s="18"/>
      <c r="J120" s="12">
        <f t="shared" si="19"/>
        <v>0</v>
      </c>
      <c r="K120" s="18"/>
      <c r="L120" s="12">
        <f t="shared" si="20"/>
        <v>0</v>
      </c>
      <c r="M120" s="14" t="str">
        <f t="shared" si="16"/>
        <v>nekompletní</v>
      </c>
      <c r="N120" s="53">
        <f t="shared" si="15"/>
        <v>0</v>
      </c>
      <c r="O120" s="59"/>
      <c r="P120" s="61"/>
      <c r="Q120" s="8"/>
      <c r="R120" s="8"/>
      <c r="S120" s="8"/>
      <c r="T120" s="8"/>
      <c r="U120" s="8"/>
      <c r="V120" s="1"/>
      <c r="W120" s="1"/>
      <c r="X120" s="1"/>
      <c r="Y120" s="1"/>
      <c r="Z120" s="1"/>
    </row>
    <row r="121" spans="1:26" x14ac:dyDescent="0.2">
      <c r="A121" s="6"/>
      <c r="B121" s="31"/>
      <c r="C121" s="9"/>
      <c r="D121" s="23"/>
      <c r="E121" s="18"/>
      <c r="F121" s="12">
        <f t="shared" si="17"/>
        <v>0</v>
      </c>
      <c r="G121" s="18"/>
      <c r="H121" s="12">
        <f t="shared" si="18"/>
        <v>0</v>
      </c>
      <c r="I121" s="18"/>
      <c r="J121" s="12">
        <f t="shared" si="19"/>
        <v>0</v>
      </c>
      <c r="K121" s="18"/>
      <c r="L121" s="12">
        <f t="shared" si="20"/>
        <v>0</v>
      </c>
      <c r="M121" s="14" t="str">
        <f t="shared" si="16"/>
        <v>nekompletní</v>
      </c>
      <c r="N121" s="53">
        <f t="shared" si="15"/>
        <v>0</v>
      </c>
      <c r="O121" s="59"/>
      <c r="P121" s="61"/>
      <c r="Q121" s="8"/>
      <c r="R121" s="8"/>
      <c r="S121" s="8"/>
      <c r="T121" s="8"/>
      <c r="U121" s="8"/>
      <c r="V121" s="1"/>
      <c r="W121" s="1"/>
      <c r="X121" s="1"/>
      <c r="Y121" s="1"/>
      <c r="Z121" s="1"/>
    </row>
    <row r="122" spans="1:26" x14ac:dyDescent="0.2">
      <c r="A122" s="6"/>
      <c r="B122" s="31"/>
      <c r="C122" s="9"/>
      <c r="D122" s="23"/>
      <c r="E122" s="18"/>
      <c r="F122" s="12">
        <f t="shared" si="17"/>
        <v>0</v>
      </c>
      <c r="G122" s="18"/>
      <c r="H122" s="12">
        <f t="shared" si="18"/>
        <v>0</v>
      </c>
      <c r="I122" s="18"/>
      <c r="J122" s="12">
        <f t="shared" si="19"/>
        <v>0</v>
      </c>
      <c r="K122" s="18"/>
      <c r="L122" s="12">
        <f t="shared" si="20"/>
        <v>0</v>
      </c>
      <c r="M122" s="14" t="str">
        <f t="shared" si="16"/>
        <v>nekompletní</v>
      </c>
      <c r="N122" s="53">
        <f t="shared" si="15"/>
        <v>0</v>
      </c>
      <c r="O122" s="59"/>
      <c r="P122" s="61"/>
      <c r="Q122" s="8"/>
      <c r="R122" s="8"/>
      <c r="S122" s="8"/>
      <c r="T122" s="8"/>
      <c r="U122" s="8"/>
      <c r="V122" s="1"/>
      <c r="W122" s="1"/>
      <c r="X122" s="1"/>
      <c r="Y122" s="1"/>
      <c r="Z122" s="1"/>
    </row>
    <row r="123" spans="1:26" x14ac:dyDescent="0.2">
      <c r="A123" s="6"/>
      <c r="B123" s="31"/>
      <c r="C123" s="9"/>
      <c r="D123" s="23"/>
      <c r="E123" s="18"/>
      <c r="F123" s="12">
        <f t="shared" si="17"/>
        <v>0</v>
      </c>
      <c r="G123" s="18"/>
      <c r="H123" s="12">
        <f t="shared" si="18"/>
        <v>0</v>
      </c>
      <c r="I123" s="18"/>
      <c r="J123" s="12">
        <f t="shared" si="19"/>
        <v>0</v>
      </c>
      <c r="K123" s="18"/>
      <c r="L123" s="12">
        <f t="shared" si="20"/>
        <v>0</v>
      </c>
      <c r="M123" s="14" t="str">
        <f t="shared" si="16"/>
        <v>nekompletní</v>
      </c>
      <c r="N123" s="53">
        <f t="shared" si="15"/>
        <v>0</v>
      </c>
      <c r="O123" s="59"/>
      <c r="P123" s="61"/>
      <c r="Q123" s="8"/>
      <c r="R123" s="8"/>
      <c r="S123" s="8"/>
      <c r="T123" s="8"/>
      <c r="U123" s="8"/>
      <c r="V123" s="1"/>
      <c r="W123" s="1"/>
      <c r="X123" s="1"/>
      <c r="Y123" s="1"/>
      <c r="Z123" s="1"/>
    </row>
    <row r="124" spans="1:26" x14ac:dyDescent="0.2">
      <c r="A124" s="6"/>
      <c r="B124" s="31"/>
      <c r="C124" s="9"/>
      <c r="D124" s="23"/>
      <c r="E124" s="18"/>
      <c r="F124" s="12">
        <f t="shared" si="17"/>
        <v>0</v>
      </c>
      <c r="G124" s="18"/>
      <c r="H124" s="12">
        <f t="shared" si="18"/>
        <v>0</v>
      </c>
      <c r="I124" s="18"/>
      <c r="J124" s="12">
        <f t="shared" si="19"/>
        <v>0</v>
      </c>
      <c r="K124" s="18"/>
      <c r="L124" s="12">
        <f t="shared" si="20"/>
        <v>0</v>
      </c>
      <c r="M124" s="14" t="str">
        <f t="shared" si="16"/>
        <v>nekompletní</v>
      </c>
      <c r="N124" s="53">
        <f t="shared" si="15"/>
        <v>0</v>
      </c>
      <c r="O124" s="59"/>
      <c r="P124" s="61"/>
      <c r="Q124" s="8"/>
      <c r="R124" s="8"/>
      <c r="S124" s="8"/>
      <c r="T124" s="8"/>
      <c r="U124" s="8"/>
      <c r="V124" s="1"/>
      <c r="W124" s="1"/>
      <c r="X124" s="1"/>
      <c r="Y124" s="1"/>
      <c r="Z124" s="1"/>
    </row>
    <row r="125" spans="1:26" x14ac:dyDescent="0.2">
      <c r="A125" s="6"/>
      <c r="B125" s="31"/>
      <c r="C125" s="9"/>
      <c r="D125" s="23"/>
      <c r="E125" s="18"/>
      <c r="F125" s="12">
        <f t="shared" si="17"/>
        <v>0</v>
      </c>
      <c r="G125" s="18"/>
      <c r="H125" s="12">
        <f t="shared" si="18"/>
        <v>0</v>
      </c>
      <c r="I125" s="18"/>
      <c r="J125" s="12">
        <f t="shared" si="19"/>
        <v>0</v>
      </c>
      <c r="K125" s="18"/>
      <c r="L125" s="12">
        <f t="shared" si="20"/>
        <v>0</v>
      </c>
      <c r="M125" s="14" t="str">
        <f t="shared" si="16"/>
        <v>nekompletní</v>
      </c>
      <c r="N125" s="53">
        <f t="shared" si="15"/>
        <v>0</v>
      </c>
      <c r="O125" s="59"/>
      <c r="P125" s="61"/>
      <c r="Q125" s="8"/>
      <c r="R125" s="8"/>
      <c r="S125" s="8"/>
      <c r="T125" s="8"/>
      <c r="U125" s="8"/>
      <c r="V125" s="1"/>
      <c r="W125" s="1"/>
      <c r="X125" s="1"/>
      <c r="Y125" s="1"/>
      <c r="Z125" s="1"/>
    </row>
    <row r="126" spans="1:26" x14ac:dyDescent="0.2">
      <c r="A126" s="6"/>
      <c r="B126" s="31"/>
      <c r="C126" s="9"/>
      <c r="D126" s="23"/>
      <c r="E126" s="18"/>
      <c r="F126" s="12">
        <f t="shared" si="17"/>
        <v>0</v>
      </c>
      <c r="G126" s="18"/>
      <c r="H126" s="12">
        <f t="shared" si="18"/>
        <v>0</v>
      </c>
      <c r="I126" s="18"/>
      <c r="J126" s="12">
        <f t="shared" si="19"/>
        <v>0</v>
      </c>
      <c r="K126" s="18"/>
      <c r="L126" s="12">
        <f t="shared" si="20"/>
        <v>0</v>
      </c>
      <c r="M126" s="14" t="str">
        <f t="shared" si="16"/>
        <v>nekompletní</v>
      </c>
      <c r="N126" s="53">
        <f t="shared" si="15"/>
        <v>0</v>
      </c>
      <c r="O126" s="59"/>
      <c r="P126" s="61"/>
      <c r="Q126" s="8"/>
      <c r="R126" s="8"/>
      <c r="S126" s="8"/>
      <c r="T126" s="8"/>
      <c r="U126" s="8"/>
      <c r="V126" s="1"/>
      <c r="W126" s="1"/>
      <c r="X126" s="1"/>
      <c r="Y126" s="1"/>
      <c r="Z126" s="1"/>
    </row>
    <row r="127" spans="1:26" ht="13.5" thickBot="1" x14ac:dyDescent="0.25">
      <c r="A127" s="6"/>
      <c r="B127" s="32"/>
      <c r="C127" s="10"/>
      <c r="D127" s="24"/>
      <c r="E127" s="33"/>
      <c r="F127" s="13">
        <f t="shared" si="17"/>
        <v>0</v>
      </c>
      <c r="G127" s="19"/>
      <c r="H127" s="13">
        <f t="shared" si="18"/>
        <v>0</v>
      </c>
      <c r="I127" s="19"/>
      <c r="J127" s="13">
        <f t="shared" si="19"/>
        <v>0</v>
      </c>
      <c r="K127" s="19"/>
      <c r="L127" s="13">
        <f t="shared" si="20"/>
        <v>0</v>
      </c>
      <c r="M127" s="15" t="str">
        <f t="shared" si="16"/>
        <v>nekompletní</v>
      </c>
      <c r="N127" s="54">
        <f t="shared" si="15"/>
        <v>0</v>
      </c>
      <c r="O127" s="60"/>
      <c r="P127" s="62"/>
      <c r="Q127" s="8"/>
      <c r="R127" s="8"/>
      <c r="S127" s="8"/>
      <c r="T127" s="8"/>
      <c r="U127" s="8"/>
      <c r="V127" s="1"/>
      <c r="W127" s="1"/>
      <c r="X127" s="1"/>
      <c r="Y127" s="1"/>
      <c r="Z127" s="1"/>
    </row>
    <row r="128" spans="1:26" x14ac:dyDescent="0.2">
      <c r="A128" s="1"/>
      <c r="B128" s="25"/>
      <c r="C128" s="11"/>
      <c r="D128" s="25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26"/>
      <c r="C129" s="1"/>
      <c r="D129" s="26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26"/>
      <c r="C130" s="1"/>
      <c r="D130" s="26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26"/>
      <c r="C131" s="1"/>
      <c r="D131" s="26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26"/>
      <c r="C132" s="1"/>
      <c r="D132" s="26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26"/>
      <c r="C133" s="1"/>
      <c r="D133" s="26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26"/>
      <c r="C134" s="1"/>
      <c r="D134" s="26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26"/>
      <c r="C135" s="1"/>
      <c r="D135" s="26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26"/>
      <c r="C136" s="1"/>
      <c r="D136" s="26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26"/>
      <c r="C137" s="1"/>
      <c r="D137" s="26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26"/>
      <c r="C138" s="1"/>
      <c r="D138" s="26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26"/>
      <c r="C139" s="1"/>
      <c r="D139" s="26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26"/>
      <c r="C140" s="1"/>
      <c r="D140" s="26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26"/>
      <c r="C141" s="1"/>
      <c r="D141" s="26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26"/>
      <c r="C142" s="1"/>
      <c r="D142" s="26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26"/>
      <c r="C143" s="1"/>
      <c r="D143" s="26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26"/>
      <c r="C144" s="1"/>
      <c r="D144" s="26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26"/>
      <c r="C145" s="1"/>
      <c r="D145" s="26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26"/>
      <c r="C146" s="1"/>
      <c r="D146" s="26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26"/>
      <c r="C147" s="1"/>
      <c r="D147" s="26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26"/>
      <c r="C148" s="1"/>
      <c r="D148" s="26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26"/>
      <c r="C149" s="1"/>
      <c r="D149" s="26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26"/>
      <c r="C150" s="1"/>
      <c r="D150" s="26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26"/>
      <c r="C151" s="1"/>
      <c r="D151" s="26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26"/>
      <c r="C152" s="1"/>
      <c r="D152" s="26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26"/>
      <c r="C153" s="1"/>
      <c r="D153" s="26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26"/>
      <c r="C154" s="1"/>
      <c r="D154" s="26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26"/>
      <c r="C155" s="1"/>
      <c r="D155" s="26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26"/>
      <c r="C156" s="1"/>
      <c r="D156" s="26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26"/>
      <c r="C157" s="1"/>
      <c r="D157" s="26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26"/>
      <c r="C158" s="1"/>
      <c r="D158" s="26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26"/>
      <c r="C159" s="1"/>
      <c r="D159" s="26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26"/>
      <c r="C160" s="1"/>
      <c r="D160" s="26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26"/>
      <c r="C161" s="1"/>
      <c r="D161" s="26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26"/>
      <c r="C162" s="1"/>
      <c r="D162" s="26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26"/>
      <c r="C163" s="1"/>
      <c r="D163" s="26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26"/>
      <c r="C164" s="1"/>
      <c r="D164" s="26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26"/>
      <c r="C165" s="1"/>
      <c r="D165" s="26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26"/>
      <c r="C166" s="1"/>
      <c r="D166" s="26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26"/>
      <c r="C167" s="1"/>
      <c r="D167" s="26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26"/>
      <c r="C168" s="1"/>
      <c r="D168" s="26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26"/>
      <c r="C169" s="1"/>
      <c r="D169" s="26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26"/>
      <c r="C170" s="1"/>
      <c r="D170" s="26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26"/>
      <c r="C171" s="1"/>
      <c r="D171" s="26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26"/>
      <c r="C172" s="1"/>
      <c r="D172" s="26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26"/>
      <c r="C173" s="1"/>
      <c r="D173" s="26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26"/>
      <c r="C174" s="1"/>
      <c r="D174" s="26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1"/>
      <c r="B175" s="26"/>
      <c r="C175" s="1"/>
      <c r="D175" s="26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1"/>
      <c r="B176" s="26"/>
      <c r="C176" s="1"/>
      <c r="D176" s="26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1"/>
      <c r="B177" s="26"/>
      <c r="C177" s="1"/>
      <c r="D177" s="26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1"/>
      <c r="B178" s="26"/>
      <c r="C178" s="1"/>
      <c r="D178" s="26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1"/>
      <c r="B179" s="26"/>
      <c r="C179" s="1"/>
      <c r="D179" s="26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1"/>
      <c r="B180" s="26"/>
      <c r="C180" s="1"/>
      <c r="D180" s="26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1"/>
      <c r="B181" s="26"/>
      <c r="C181" s="1"/>
      <c r="D181" s="26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1"/>
      <c r="B182" s="26"/>
      <c r="C182" s="1"/>
      <c r="D182" s="26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1"/>
      <c r="B183" s="26"/>
      <c r="C183" s="1"/>
      <c r="D183" s="26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1"/>
      <c r="B184" s="26"/>
      <c r="C184" s="1"/>
      <c r="D184" s="26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1"/>
      <c r="B185" s="26"/>
      <c r="C185" s="1"/>
      <c r="D185" s="26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1"/>
      <c r="B186" s="26"/>
      <c r="C186" s="1"/>
      <c r="D186" s="26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1"/>
      <c r="B187" s="26"/>
      <c r="C187" s="1"/>
      <c r="D187" s="26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1"/>
      <c r="B188" s="26"/>
      <c r="C188" s="1"/>
      <c r="D188" s="26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</sheetData>
  <sheetProtection formatCells="0" formatColumns="0" formatRows="0" insertColumns="0" insertRows="0"/>
  <mergeCells count="9">
    <mergeCell ref="G1:N3"/>
    <mergeCell ref="E6:F6"/>
    <mergeCell ref="G6:H6"/>
    <mergeCell ref="I6:J6"/>
    <mergeCell ref="E5:F5"/>
    <mergeCell ref="G5:H5"/>
    <mergeCell ref="I5:J5"/>
    <mergeCell ref="K5:L5"/>
    <mergeCell ref="K6:L6"/>
  </mergeCells>
  <phoneticPr fontId="0" type="noConversion"/>
  <conditionalFormatting sqref="F8:F57 H8:H57 J8:J57 L8:L57 N8:N57 P8:P57">
    <cfRule type="cellIs" dxfId="26" priority="10" stopIfTrue="1" operator="equal">
      <formula>1</formula>
    </cfRule>
    <cfRule type="cellIs" dxfId="25" priority="11" stopIfTrue="1" operator="equal">
      <formula>2</formula>
    </cfRule>
    <cfRule type="cellIs" dxfId="24" priority="12" stopIfTrue="1" operator="equal">
      <formula>3</formula>
    </cfRule>
  </conditionalFormatting>
  <conditionalFormatting sqref="P8:P57 N8:N57">
    <cfRule type="cellIs" dxfId="23" priority="7" stopIfTrue="1" operator="equal">
      <formula>6</formula>
    </cfRule>
    <cfRule type="cellIs" dxfId="22" priority="8" stopIfTrue="1" operator="equal">
      <formula>5</formula>
    </cfRule>
    <cfRule type="cellIs" dxfId="21" priority="9" stopIfTrue="1" operator="equal">
      <formula>4</formula>
    </cfRule>
  </conditionalFormatting>
  <conditionalFormatting sqref="P58:P62">
    <cfRule type="cellIs" dxfId="20" priority="4" stopIfTrue="1" operator="equal">
      <formula>1</formula>
    </cfRule>
    <cfRule type="cellIs" dxfId="19" priority="5" stopIfTrue="1" operator="equal">
      <formula>2</formula>
    </cfRule>
    <cfRule type="cellIs" dxfId="18" priority="6" stopIfTrue="1" operator="equal">
      <formula>3</formula>
    </cfRule>
  </conditionalFormatting>
  <conditionalFormatting sqref="P58:P62">
    <cfRule type="cellIs" dxfId="17" priority="1" stopIfTrue="1" operator="equal">
      <formula>6</formula>
    </cfRule>
    <cfRule type="cellIs" dxfId="16" priority="2" stopIfTrue="1" operator="equal">
      <formula>5</formula>
    </cfRule>
    <cfRule type="cellIs" dxfId="15" priority="3" stopIfTrue="1" operator="equal">
      <formula>4</formula>
    </cfRule>
  </conditionalFormatting>
  <pageMargins left="0.14000000000000001" right="0.13" top="0.23" bottom="0.4" header="0.4921259845" footer="0.36"/>
  <pageSetup paperSize="9" scale="73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Z370"/>
  <sheetViews>
    <sheetView tabSelected="1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65" sqref="G65"/>
    </sheetView>
  </sheetViews>
  <sheetFormatPr defaultColWidth="9.140625" defaultRowHeight="12.75" x14ac:dyDescent="0.2"/>
  <cols>
    <col min="1" max="1" width="2.42578125" style="4" customWidth="1"/>
    <col min="2" max="2" width="21" style="27" customWidth="1"/>
    <col min="3" max="3" width="10.42578125" style="4" customWidth="1"/>
    <col min="4" max="4" width="16" style="27" customWidth="1"/>
    <col min="5" max="12" width="10" style="4" customWidth="1"/>
    <col min="13" max="13" width="14.28515625" style="4" customWidth="1"/>
    <col min="14" max="14" width="12.28515625" style="4" customWidth="1"/>
    <col min="15" max="15" width="20.28515625" style="4" customWidth="1"/>
    <col min="16" max="16" width="11.85546875" style="4" customWidth="1"/>
    <col min="17" max="16384" width="9.140625" style="4"/>
  </cols>
  <sheetData>
    <row r="1" spans="1:26" ht="23.25" customHeight="1" x14ac:dyDescent="0.25">
      <c r="A1" s="1"/>
      <c r="B1" s="28" t="s">
        <v>41</v>
      </c>
      <c r="C1" s="143" t="s">
        <v>36</v>
      </c>
      <c r="D1" s="142"/>
      <c r="E1" s="3"/>
      <c r="F1" s="3"/>
      <c r="G1" s="219" t="s">
        <v>10</v>
      </c>
      <c r="H1" s="220"/>
      <c r="I1" s="220"/>
      <c r="J1" s="220"/>
      <c r="K1" s="220"/>
      <c r="L1" s="220"/>
      <c r="M1" s="220"/>
      <c r="N1" s="22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1"/>
      <c r="B2" s="45" t="s">
        <v>14</v>
      </c>
      <c r="C2" s="5"/>
      <c r="D2" s="20"/>
      <c r="E2" s="3"/>
      <c r="F2" s="3"/>
      <c r="G2" s="222"/>
      <c r="H2" s="223"/>
      <c r="I2" s="223"/>
      <c r="J2" s="223"/>
      <c r="K2" s="223"/>
      <c r="L2" s="223"/>
      <c r="M2" s="223"/>
      <c r="N2" s="22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">
      <c r="A3" s="1"/>
      <c r="B3" s="45" t="s">
        <v>40</v>
      </c>
      <c r="C3" s="5"/>
      <c r="D3" s="20"/>
      <c r="E3" s="3"/>
      <c r="F3" s="3"/>
      <c r="G3" s="225"/>
      <c r="H3" s="226"/>
      <c r="I3" s="226"/>
      <c r="J3" s="226"/>
      <c r="K3" s="226"/>
      <c r="L3" s="226"/>
      <c r="M3" s="226"/>
      <c r="N3" s="2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thickBot="1" x14ac:dyDescent="0.25">
      <c r="A4" s="1"/>
      <c r="B4" s="20"/>
      <c r="C4" s="3"/>
      <c r="D4" s="20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6"/>
      <c r="B5" s="29" t="s">
        <v>0</v>
      </c>
      <c r="C5" s="21" t="s">
        <v>1</v>
      </c>
      <c r="D5" s="21" t="s">
        <v>15</v>
      </c>
      <c r="E5" s="230" t="s">
        <v>9</v>
      </c>
      <c r="F5" s="231"/>
      <c r="G5" s="230" t="s">
        <v>11</v>
      </c>
      <c r="H5" s="231"/>
      <c r="I5" s="230" t="s">
        <v>12</v>
      </c>
      <c r="J5" s="231"/>
      <c r="K5" s="230" t="s">
        <v>13</v>
      </c>
      <c r="L5" s="231"/>
      <c r="M5" s="7" t="s">
        <v>4</v>
      </c>
      <c r="N5" s="50" t="s">
        <v>5</v>
      </c>
      <c r="O5" s="55" t="s">
        <v>23</v>
      </c>
      <c r="P5" s="57" t="s">
        <v>5</v>
      </c>
      <c r="Q5" s="8"/>
      <c r="R5" s="8"/>
      <c r="S5" s="8"/>
      <c r="T5" s="8"/>
      <c r="U5" s="8"/>
      <c r="V5" s="1"/>
      <c r="W5" s="1"/>
      <c r="X5" s="1"/>
      <c r="Y5" s="1"/>
      <c r="Z5" s="1"/>
    </row>
    <row r="6" spans="1:26" x14ac:dyDescent="0.2">
      <c r="A6" s="6"/>
      <c r="B6" s="30"/>
      <c r="C6" s="16"/>
      <c r="D6" s="22"/>
      <c r="E6" s="228" t="s">
        <v>8</v>
      </c>
      <c r="F6" s="229"/>
      <c r="G6" s="228" t="s">
        <v>7</v>
      </c>
      <c r="H6" s="229"/>
      <c r="I6" s="228" t="s">
        <v>7</v>
      </c>
      <c r="J6" s="229"/>
      <c r="K6" s="228" t="s">
        <v>8</v>
      </c>
      <c r="L6" s="229"/>
      <c r="M6" s="17" t="s">
        <v>3</v>
      </c>
      <c r="N6" s="51" t="s">
        <v>6</v>
      </c>
      <c r="O6" s="56" t="s">
        <v>24</v>
      </c>
      <c r="P6" s="58" t="s">
        <v>6</v>
      </c>
      <c r="Q6" s="8"/>
      <c r="R6" s="8"/>
      <c r="S6" s="8"/>
      <c r="T6" s="8"/>
      <c r="U6" s="8"/>
      <c r="V6" s="1"/>
      <c r="W6" s="1"/>
      <c r="X6" s="1"/>
      <c r="Y6" s="1"/>
      <c r="Z6" s="1"/>
    </row>
    <row r="7" spans="1:26" ht="13.5" thickBot="1" x14ac:dyDescent="0.25">
      <c r="A7" s="6"/>
      <c r="B7" s="91"/>
      <c r="C7" s="92"/>
      <c r="D7" s="93"/>
      <c r="E7" s="74" t="s">
        <v>2</v>
      </c>
      <c r="F7" s="94" t="s">
        <v>3</v>
      </c>
      <c r="G7" s="74" t="s">
        <v>2</v>
      </c>
      <c r="H7" s="94" t="s">
        <v>3</v>
      </c>
      <c r="I7" s="74" t="s">
        <v>2</v>
      </c>
      <c r="J7" s="94" t="s">
        <v>3</v>
      </c>
      <c r="K7" s="74" t="s">
        <v>2</v>
      </c>
      <c r="L7" s="94" t="s">
        <v>3</v>
      </c>
      <c r="M7" s="95" t="s">
        <v>16</v>
      </c>
      <c r="N7" s="96" t="s">
        <v>16</v>
      </c>
      <c r="O7" s="96" t="s">
        <v>33</v>
      </c>
      <c r="P7" s="97" t="s">
        <v>33</v>
      </c>
      <c r="Q7" s="8"/>
      <c r="R7" s="8"/>
      <c r="S7" s="8"/>
      <c r="T7" s="8"/>
      <c r="U7" s="8"/>
      <c r="V7" s="1"/>
      <c r="W7" s="1"/>
      <c r="X7" s="1"/>
      <c r="Y7" s="1"/>
      <c r="Z7" s="1"/>
    </row>
    <row r="8" spans="1:26" x14ac:dyDescent="0.2">
      <c r="A8" s="6"/>
      <c r="B8" s="149" t="s">
        <v>83</v>
      </c>
      <c r="C8" s="205">
        <v>40384</v>
      </c>
      <c r="D8" s="136" t="s">
        <v>18</v>
      </c>
      <c r="E8" s="86">
        <v>7.62</v>
      </c>
      <c r="F8" s="85">
        <f t="shared" ref="F8:F39" si="0">IF(+E8,+RANK(E8,E$8:E$127,1),0)</f>
        <v>1</v>
      </c>
      <c r="G8" s="86">
        <v>1.33</v>
      </c>
      <c r="H8" s="85">
        <f t="shared" ref="H8:H39" si="1">IF(+G8,+RANK(G8,G$8:G$127,0),0)</f>
        <v>21</v>
      </c>
      <c r="I8" s="86">
        <v>8.1</v>
      </c>
      <c r="J8" s="85">
        <f t="shared" ref="J8:J39" si="2">IF(+I8,+RANK(I8,I$8:I$127,0),0)</f>
        <v>31</v>
      </c>
      <c r="K8" s="196">
        <v>4.5682870370370365E-4</v>
      </c>
      <c r="L8" s="85">
        <f t="shared" ref="L8:L39" si="3">IF(+K8,+RANK(K8,K$8:K$127,1),0)</f>
        <v>4</v>
      </c>
      <c r="M8" s="87">
        <f t="shared" ref="M8:M49" si="4">+IF(+AND(+F8&gt;0,+H8&gt;0,+J8&gt;0,+L8&gt;0),+F8+H8+J8+L8,"nekompletní")</f>
        <v>57</v>
      </c>
      <c r="N8" s="88">
        <f t="shared" ref="N8:N39" si="5">IF(+M8&lt;&gt;"nekompletní",+RANK(M8,M$8:M$127,1),0)</f>
        <v>8</v>
      </c>
      <c r="O8" s="89">
        <f>+IF(+AND(+N8&gt;0,+N9&gt;0,+N10&gt;0,+N11&gt;0,+N12&gt;0),+N8+N9+N10+N11+N12,"nekompletní")</f>
        <v>179</v>
      </c>
      <c r="P8" s="90">
        <f>IF(+O8&lt;&gt;"nekompletní",+RANK(O8,O$8:O$127,1),0)</f>
        <v>10</v>
      </c>
      <c r="Q8" s="8"/>
      <c r="R8" s="8"/>
      <c r="S8" s="8"/>
      <c r="T8" s="8"/>
      <c r="U8" s="8"/>
      <c r="V8" s="1"/>
      <c r="W8" s="1"/>
      <c r="X8" s="1"/>
      <c r="Y8" s="1"/>
      <c r="Z8" s="1"/>
    </row>
    <row r="9" spans="1:26" x14ac:dyDescent="0.2">
      <c r="A9" s="6"/>
      <c r="B9" s="150" t="s">
        <v>143</v>
      </c>
      <c r="C9" s="206"/>
      <c r="D9" s="137" t="s">
        <v>18</v>
      </c>
      <c r="E9" s="48">
        <v>9</v>
      </c>
      <c r="F9" s="47">
        <f t="shared" si="0"/>
        <v>41</v>
      </c>
      <c r="G9" s="48">
        <v>1.1499999999999999</v>
      </c>
      <c r="H9" s="47">
        <f t="shared" si="1"/>
        <v>46</v>
      </c>
      <c r="I9" s="48">
        <v>4.8</v>
      </c>
      <c r="J9" s="47">
        <f t="shared" si="2"/>
        <v>55</v>
      </c>
      <c r="K9" s="195">
        <v>5.7951388888888885E-4</v>
      </c>
      <c r="L9" s="47">
        <f t="shared" si="3"/>
        <v>53</v>
      </c>
      <c r="M9" s="49">
        <f t="shared" si="4"/>
        <v>195</v>
      </c>
      <c r="N9" s="52">
        <f t="shared" si="5"/>
        <v>55</v>
      </c>
      <c r="O9" s="112"/>
      <c r="P9" s="114"/>
      <c r="Q9" s="8"/>
      <c r="R9" s="8"/>
      <c r="S9" s="8"/>
      <c r="T9" s="8"/>
      <c r="U9" s="8"/>
      <c r="V9" s="1"/>
      <c r="W9" s="1"/>
      <c r="X9" s="1"/>
      <c r="Y9" s="1"/>
      <c r="Z9" s="1"/>
    </row>
    <row r="10" spans="1:26" x14ac:dyDescent="0.2">
      <c r="A10" s="6"/>
      <c r="B10" s="150" t="s">
        <v>84</v>
      </c>
      <c r="C10" s="206">
        <v>40349</v>
      </c>
      <c r="D10" s="137" t="s">
        <v>18</v>
      </c>
      <c r="E10" s="48">
        <v>9.25</v>
      </c>
      <c r="F10" s="47">
        <f t="shared" si="0"/>
        <v>47</v>
      </c>
      <c r="G10" s="48">
        <v>1.32</v>
      </c>
      <c r="H10" s="47">
        <f t="shared" si="1"/>
        <v>25</v>
      </c>
      <c r="I10" s="48">
        <v>10</v>
      </c>
      <c r="J10" s="47">
        <f t="shared" si="2"/>
        <v>13</v>
      </c>
      <c r="K10" s="195">
        <v>5.5208333333333335E-4</v>
      </c>
      <c r="L10" s="47">
        <f t="shared" si="3"/>
        <v>46</v>
      </c>
      <c r="M10" s="49">
        <f t="shared" si="4"/>
        <v>131</v>
      </c>
      <c r="N10" s="52">
        <f t="shared" si="5"/>
        <v>37</v>
      </c>
      <c r="O10" s="115"/>
      <c r="P10" s="61"/>
      <c r="Q10" s="8"/>
      <c r="R10" s="8"/>
      <c r="S10" s="8"/>
      <c r="T10" s="8"/>
      <c r="U10" s="8"/>
      <c r="V10" s="1"/>
      <c r="W10" s="1"/>
      <c r="X10" s="1"/>
      <c r="Y10" s="1"/>
      <c r="Z10" s="1"/>
    </row>
    <row r="11" spans="1:26" x14ac:dyDescent="0.2">
      <c r="A11" s="6"/>
      <c r="B11" s="150" t="s">
        <v>86</v>
      </c>
      <c r="C11" s="206">
        <v>40130</v>
      </c>
      <c r="D11" s="137" t="s">
        <v>18</v>
      </c>
      <c r="E11" s="48">
        <v>9.2799999999999994</v>
      </c>
      <c r="F11" s="47">
        <f t="shared" si="0"/>
        <v>48</v>
      </c>
      <c r="G11" s="48">
        <v>1.17</v>
      </c>
      <c r="H11" s="47">
        <f t="shared" si="1"/>
        <v>44</v>
      </c>
      <c r="I11" s="48">
        <v>8.3000000000000007</v>
      </c>
      <c r="J11" s="47">
        <f t="shared" si="2"/>
        <v>26</v>
      </c>
      <c r="K11" s="195">
        <v>5.4710648148148153E-4</v>
      </c>
      <c r="L11" s="47">
        <f t="shared" si="3"/>
        <v>44</v>
      </c>
      <c r="M11" s="49">
        <f t="shared" si="4"/>
        <v>162</v>
      </c>
      <c r="N11" s="52">
        <f t="shared" si="5"/>
        <v>46</v>
      </c>
      <c r="O11" s="115"/>
      <c r="P11" s="61"/>
      <c r="Q11" s="8"/>
      <c r="R11" s="8"/>
      <c r="S11" s="8"/>
      <c r="T11" s="8"/>
      <c r="U11" s="8"/>
      <c r="V11" s="1"/>
      <c r="W11" s="1"/>
      <c r="X11" s="1"/>
      <c r="Y11" s="1"/>
      <c r="Z11" s="1"/>
    </row>
    <row r="12" spans="1:26" ht="13.5" thickBot="1" x14ac:dyDescent="0.25">
      <c r="A12" s="6"/>
      <c r="B12" s="150" t="s">
        <v>85</v>
      </c>
      <c r="C12" s="207">
        <v>40140</v>
      </c>
      <c r="D12" s="138" t="s">
        <v>18</v>
      </c>
      <c r="E12" s="79">
        <v>9.16</v>
      </c>
      <c r="F12" s="80">
        <f t="shared" si="0"/>
        <v>44</v>
      </c>
      <c r="G12" s="79">
        <v>1.4</v>
      </c>
      <c r="H12" s="80">
        <f t="shared" si="1"/>
        <v>8</v>
      </c>
      <c r="I12" s="79">
        <v>7.7</v>
      </c>
      <c r="J12" s="80">
        <f t="shared" si="2"/>
        <v>39</v>
      </c>
      <c r="K12" s="197">
        <v>5.2627314814814822E-4</v>
      </c>
      <c r="L12" s="80">
        <f t="shared" si="3"/>
        <v>33</v>
      </c>
      <c r="M12" s="82">
        <f t="shared" si="4"/>
        <v>124</v>
      </c>
      <c r="N12" s="83">
        <f t="shared" si="5"/>
        <v>33</v>
      </c>
      <c r="O12" s="113"/>
      <c r="P12" s="62"/>
      <c r="Q12" s="8"/>
      <c r="R12" s="8"/>
      <c r="S12" s="8"/>
      <c r="T12" s="8"/>
      <c r="U12" s="8"/>
      <c r="V12" s="1"/>
      <c r="W12" s="1"/>
      <c r="X12" s="1"/>
      <c r="Y12" s="1"/>
      <c r="Z12" s="1"/>
    </row>
    <row r="13" spans="1:26" x14ac:dyDescent="0.2">
      <c r="A13" s="6"/>
      <c r="B13" s="152" t="s">
        <v>91</v>
      </c>
      <c r="C13" s="205">
        <v>40412</v>
      </c>
      <c r="D13" s="169" t="s">
        <v>22</v>
      </c>
      <c r="E13" s="76">
        <v>8.98</v>
      </c>
      <c r="F13" s="75">
        <f t="shared" si="0"/>
        <v>40</v>
      </c>
      <c r="G13" s="76">
        <v>1.23</v>
      </c>
      <c r="H13" s="75">
        <f t="shared" si="1"/>
        <v>35</v>
      </c>
      <c r="I13" s="76">
        <v>7.3</v>
      </c>
      <c r="J13" s="75">
        <f t="shared" si="2"/>
        <v>42</v>
      </c>
      <c r="K13" s="198">
        <v>5.2326388888888898E-4</v>
      </c>
      <c r="L13" s="75">
        <f t="shared" si="3"/>
        <v>31</v>
      </c>
      <c r="M13" s="77">
        <f t="shared" si="4"/>
        <v>148</v>
      </c>
      <c r="N13" s="78">
        <f t="shared" si="5"/>
        <v>41</v>
      </c>
      <c r="O13" s="70">
        <f>+IF(+AND(+N13&gt;0,+N14&gt;0,+N15&gt;0,+N16&gt;0,+N17&gt;0),+N13+N14+N15+N16+N17,"nekompletní")</f>
        <v>163</v>
      </c>
      <c r="P13" s="122">
        <f>IF(+O13&lt;&gt;"nekompletní",+RANK(O13,O$8:O$127,1),0)</f>
        <v>8</v>
      </c>
      <c r="Q13" s="8"/>
      <c r="R13" s="8"/>
      <c r="S13" s="8"/>
      <c r="T13" s="8"/>
      <c r="U13" s="8"/>
      <c r="V13" s="1"/>
      <c r="W13" s="1"/>
      <c r="X13" s="1"/>
      <c r="Y13" s="1"/>
      <c r="Z13" s="1"/>
    </row>
    <row r="14" spans="1:26" x14ac:dyDescent="0.2">
      <c r="A14" s="213"/>
      <c r="B14" s="153" t="s">
        <v>92</v>
      </c>
      <c r="C14" s="206">
        <v>40187</v>
      </c>
      <c r="D14" s="137" t="s">
        <v>22</v>
      </c>
      <c r="E14" s="48">
        <v>8.31</v>
      </c>
      <c r="F14" s="47">
        <f t="shared" si="0"/>
        <v>17</v>
      </c>
      <c r="G14" s="48">
        <v>1.32</v>
      </c>
      <c r="H14" s="47">
        <f t="shared" si="1"/>
        <v>25</v>
      </c>
      <c r="I14" s="48">
        <v>8</v>
      </c>
      <c r="J14" s="47">
        <f t="shared" si="2"/>
        <v>32</v>
      </c>
      <c r="K14" s="195">
        <v>5.175925925925926E-4</v>
      </c>
      <c r="L14" s="47">
        <f t="shared" si="3"/>
        <v>27</v>
      </c>
      <c r="M14" s="49">
        <f t="shared" si="4"/>
        <v>101</v>
      </c>
      <c r="N14" s="52">
        <f t="shared" si="5"/>
        <v>25</v>
      </c>
      <c r="O14" s="112"/>
      <c r="P14" s="114"/>
      <c r="Q14" s="8"/>
      <c r="R14" s="8"/>
      <c r="S14" s="8"/>
      <c r="T14" s="8"/>
      <c r="U14" s="8"/>
      <c r="V14" s="1"/>
      <c r="W14" s="1"/>
      <c r="X14" s="1"/>
      <c r="Y14" s="1"/>
      <c r="Z14" s="1"/>
    </row>
    <row r="15" spans="1:26" x14ac:dyDescent="0.2">
      <c r="A15" s="6"/>
      <c r="B15" s="153" t="s">
        <v>93</v>
      </c>
      <c r="C15" s="206">
        <v>40170</v>
      </c>
      <c r="D15" s="137" t="s">
        <v>22</v>
      </c>
      <c r="E15" s="48">
        <v>8.43</v>
      </c>
      <c r="F15" s="47">
        <f t="shared" si="0"/>
        <v>23</v>
      </c>
      <c r="G15" s="48">
        <v>1.22</v>
      </c>
      <c r="H15" s="47">
        <f t="shared" si="1"/>
        <v>37</v>
      </c>
      <c r="I15" s="48">
        <v>7.3</v>
      </c>
      <c r="J15" s="47">
        <f t="shared" si="2"/>
        <v>42</v>
      </c>
      <c r="K15" s="204">
        <v>5.141203703703704E-4</v>
      </c>
      <c r="L15" s="47">
        <f t="shared" si="3"/>
        <v>26</v>
      </c>
      <c r="M15" s="49">
        <f t="shared" si="4"/>
        <v>128</v>
      </c>
      <c r="N15" s="52">
        <f t="shared" si="5"/>
        <v>36</v>
      </c>
      <c r="O15" s="115"/>
      <c r="P15" s="61"/>
      <c r="Q15" s="8"/>
      <c r="R15" s="8"/>
      <c r="S15" s="8"/>
      <c r="T15" s="8"/>
      <c r="U15" s="8"/>
      <c r="V15" s="1"/>
      <c r="W15" s="1"/>
      <c r="X15" s="1"/>
      <c r="Y15" s="1"/>
      <c r="Z15" s="1"/>
    </row>
    <row r="16" spans="1:26" x14ac:dyDescent="0.2">
      <c r="A16" s="6"/>
      <c r="B16" s="153" t="s">
        <v>130</v>
      </c>
      <c r="C16" s="206">
        <v>40185</v>
      </c>
      <c r="D16" s="137" t="s">
        <v>22</v>
      </c>
      <c r="E16" s="48">
        <v>8.61</v>
      </c>
      <c r="F16" s="47">
        <f t="shared" si="0"/>
        <v>30</v>
      </c>
      <c r="G16" s="48">
        <v>1.21</v>
      </c>
      <c r="H16" s="47">
        <f t="shared" si="1"/>
        <v>40</v>
      </c>
      <c r="I16" s="48">
        <v>8.3000000000000007</v>
      </c>
      <c r="J16" s="47">
        <f t="shared" si="2"/>
        <v>26</v>
      </c>
      <c r="K16" s="195">
        <v>5.0763888888888885E-4</v>
      </c>
      <c r="L16" s="47">
        <f t="shared" si="3"/>
        <v>21</v>
      </c>
      <c r="M16" s="49">
        <f t="shared" si="4"/>
        <v>117</v>
      </c>
      <c r="N16" s="52">
        <f t="shared" si="5"/>
        <v>31</v>
      </c>
      <c r="O16" s="115"/>
      <c r="P16" s="61"/>
      <c r="Q16" s="8"/>
      <c r="R16" s="8"/>
      <c r="S16" s="8"/>
      <c r="T16" s="8"/>
      <c r="U16" s="8"/>
      <c r="V16" s="1"/>
      <c r="W16" s="1"/>
      <c r="X16" s="1"/>
      <c r="Y16" s="1"/>
      <c r="Z16" s="1"/>
    </row>
    <row r="17" spans="1:26" ht="13.5" thickBot="1" x14ac:dyDescent="0.25">
      <c r="A17" s="6"/>
      <c r="B17" s="153" t="s">
        <v>94</v>
      </c>
      <c r="C17" s="207">
        <v>40077</v>
      </c>
      <c r="D17" s="170" t="s">
        <v>22</v>
      </c>
      <c r="E17" s="120">
        <v>8.43</v>
      </c>
      <c r="F17" s="121">
        <f t="shared" si="0"/>
        <v>23</v>
      </c>
      <c r="G17" s="120">
        <v>1.3</v>
      </c>
      <c r="H17" s="121">
        <f t="shared" si="1"/>
        <v>29</v>
      </c>
      <c r="I17" s="120">
        <v>8.9</v>
      </c>
      <c r="J17" s="121">
        <f t="shared" si="2"/>
        <v>20</v>
      </c>
      <c r="K17" s="199">
        <v>5.4189814814814812E-4</v>
      </c>
      <c r="L17" s="121">
        <f t="shared" si="3"/>
        <v>41</v>
      </c>
      <c r="M17" s="123">
        <f t="shared" si="4"/>
        <v>113</v>
      </c>
      <c r="N17" s="119">
        <f t="shared" si="5"/>
        <v>30</v>
      </c>
      <c r="O17" s="115"/>
      <c r="P17" s="61"/>
      <c r="Q17" s="8"/>
      <c r="R17" s="8"/>
      <c r="S17" s="8"/>
      <c r="T17" s="8"/>
      <c r="U17" s="8"/>
      <c r="V17" s="1"/>
      <c r="W17" s="1"/>
      <c r="X17" s="1"/>
      <c r="Y17" s="1"/>
      <c r="Z17" s="1"/>
    </row>
    <row r="18" spans="1:26" x14ac:dyDescent="0.2">
      <c r="A18" s="6"/>
      <c r="B18" s="156" t="s">
        <v>87</v>
      </c>
      <c r="C18" s="205">
        <v>40175</v>
      </c>
      <c r="D18" s="160" t="s">
        <v>49</v>
      </c>
      <c r="E18" s="86">
        <v>9.33</v>
      </c>
      <c r="F18" s="85">
        <f t="shared" si="0"/>
        <v>49</v>
      </c>
      <c r="G18" s="86">
        <v>1.1499999999999999</v>
      </c>
      <c r="H18" s="85">
        <f t="shared" si="1"/>
        <v>46</v>
      </c>
      <c r="I18" s="86">
        <v>8.5</v>
      </c>
      <c r="J18" s="85">
        <f t="shared" si="2"/>
        <v>23</v>
      </c>
      <c r="K18" s="196">
        <v>5.2962962962962957E-4</v>
      </c>
      <c r="L18" s="85">
        <f t="shared" si="3"/>
        <v>35</v>
      </c>
      <c r="M18" s="87">
        <f t="shared" si="4"/>
        <v>153</v>
      </c>
      <c r="N18" s="88">
        <f t="shared" si="5"/>
        <v>43</v>
      </c>
      <c r="O18" s="89">
        <f>+IF(+AND(+N18&gt;0,+N19&gt;0,+N20&gt;0,+N21&gt;0,+N22&gt;0),+N18+N19+N20+N21+N22,"nekompletní")</f>
        <v>200</v>
      </c>
      <c r="P18" s="90">
        <f>IF(+O18&lt;&gt;"nekompletní",+RANK(O18,O$8:O$127,1),0)</f>
        <v>11</v>
      </c>
      <c r="Q18" s="8"/>
      <c r="R18" s="8"/>
      <c r="S18" s="8"/>
      <c r="T18" s="8"/>
      <c r="U18" s="8"/>
      <c r="V18" s="1"/>
      <c r="W18" s="1"/>
      <c r="X18" s="1"/>
      <c r="Y18" s="1"/>
      <c r="Z18" s="1"/>
    </row>
    <row r="19" spans="1:26" x14ac:dyDescent="0.2">
      <c r="A19" s="6"/>
      <c r="B19" s="157" t="s">
        <v>88</v>
      </c>
      <c r="C19" s="206">
        <v>40061</v>
      </c>
      <c r="D19" s="159" t="s">
        <v>49</v>
      </c>
      <c r="E19" s="48">
        <v>9.9600000000000009</v>
      </c>
      <c r="F19" s="47">
        <f t="shared" si="0"/>
        <v>52</v>
      </c>
      <c r="G19" s="48">
        <v>1.25</v>
      </c>
      <c r="H19" s="47">
        <f t="shared" si="1"/>
        <v>33</v>
      </c>
      <c r="I19" s="48">
        <v>8.3000000000000007</v>
      </c>
      <c r="J19" s="47">
        <f t="shared" si="2"/>
        <v>26</v>
      </c>
      <c r="K19" s="195">
        <v>5.6805555555555548E-4</v>
      </c>
      <c r="L19" s="47">
        <f t="shared" si="3"/>
        <v>50</v>
      </c>
      <c r="M19" s="49">
        <f t="shared" si="4"/>
        <v>161</v>
      </c>
      <c r="N19" s="52">
        <f t="shared" si="5"/>
        <v>45</v>
      </c>
      <c r="O19" s="112"/>
      <c r="P19" s="114"/>
      <c r="Q19" s="8"/>
      <c r="R19" s="8"/>
      <c r="S19" s="8"/>
      <c r="T19" s="8"/>
      <c r="U19" s="8"/>
      <c r="V19" s="1"/>
      <c r="W19" s="1"/>
      <c r="X19" s="1"/>
      <c r="Y19" s="1"/>
      <c r="Z19" s="1"/>
    </row>
    <row r="20" spans="1:26" x14ac:dyDescent="0.2">
      <c r="A20" s="6"/>
      <c r="B20" s="157" t="s">
        <v>89</v>
      </c>
      <c r="C20" s="206">
        <v>40352</v>
      </c>
      <c r="D20" s="159" t="s">
        <v>49</v>
      </c>
      <c r="E20" s="48">
        <v>8.6</v>
      </c>
      <c r="F20" s="47">
        <f t="shared" si="0"/>
        <v>29</v>
      </c>
      <c r="G20" s="48">
        <v>1.44</v>
      </c>
      <c r="H20" s="47">
        <f t="shared" si="1"/>
        <v>5</v>
      </c>
      <c r="I20" s="48">
        <v>6.9</v>
      </c>
      <c r="J20" s="47">
        <f t="shared" si="2"/>
        <v>49</v>
      </c>
      <c r="K20" s="195">
        <v>5.7812499999999997E-4</v>
      </c>
      <c r="L20" s="47">
        <f t="shared" si="3"/>
        <v>52</v>
      </c>
      <c r="M20" s="49">
        <f t="shared" si="4"/>
        <v>135</v>
      </c>
      <c r="N20" s="52">
        <f t="shared" si="5"/>
        <v>38</v>
      </c>
      <c r="O20" s="115"/>
      <c r="P20" s="61"/>
      <c r="Q20" s="8"/>
      <c r="R20" s="8"/>
      <c r="S20" s="8"/>
      <c r="T20" s="8"/>
      <c r="U20" s="8"/>
      <c r="V20" s="1"/>
      <c r="W20" s="1"/>
      <c r="X20" s="1"/>
      <c r="Y20" s="1"/>
      <c r="Z20" s="1"/>
    </row>
    <row r="21" spans="1:26" x14ac:dyDescent="0.2">
      <c r="A21" s="6"/>
      <c r="B21" s="157" t="s">
        <v>90</v>
      </c>
      <c r="C21" s="206">
        <v>40086</v>
      </c>
      <c r="D21" s="159" t="s">
        <v>49</v>
      </c>
      <c r="E21" s="48">
        <v>8.8000000000000007</v>
      </c>
      <c r="F21" s="47">
        <f t="shared" si="0"/>
        <v>35</v>
      </c>
      <c r="G21" s="48">
        <v>1.35</v>
      </c>
      <c r="H21" s="47">
        <f t="shared" si="1"/>
        <v>18</v>
      </c>
      <c r="I21" s="48">
        <v>6.9</v>
      </c>
      <c r="J21" s="47">
        <f t="shared" si="2"/>
        <v>49</v>
      </c>
      <c r="K21" s="195">
        <v>5.12962962962963E-4</v>
      </c>
      <c r="L21" s="47">
        <f t="shared" si="3"/>
        <v>25</v>
      </c>
      <c r="M21" s="49">
        <f t="shared" si="4"/>
        <v>127</v>
      </c>
      <c r="N21" s="52">
        <f t="shared" si="5"/>
        <v>35</v>
      </c>
      <c r="O21" s="115"/>
      <c r="P21" s="61"/>
      <c r="Q21" s="8"/>
      <c r="R21" s="8"/>
      <c r="S21" s="8"/>
      <c r="T21" s="8"/>
      <c r="U21" s="8"/>
      <c r="V21" s="1"/>
      <c r="W21" s="1"/>
      <c r="X21" s="1"/>
      <c r="Y21" s="1"/>
      <c r="Z21" s="1"/>
    </row>
    <row r="22" spans="1:26" ht="13.5" thickBot="1" x14ac:dyDescent="0.25">
      <c r="A22" s="6"/>
      <c r="B22" s="158" t="s">
        <v>141</v>
      </c>
      <c r="C22" s="207"/>
      <c r="D22" s="161" t="s">
        <v>49</v>
      </c>
      <c r="E22" s="79">
        <v>9.06</v>
      </c>
      <c r="F22" s="80">
        <f t="shared" si="0"/>
        <v>43</v>
      </c>
      <c r="G22" s="79">
        <v>1.33</v>
      </c>
      <c r="H22" s="80">
        <f t="shared" si="1"/>
        <v>21</v>
      </c>
      <c r="I22" s="79">
        <v>7.3</v>
      </c>
      <c r="J22" s="80">
        <f t="shared" si="2"/>
        <v>42</v>
      </c>
      <c r="K22" s="197">
        <v>5.2638888888888885E-4</v>
      </c>
      <c r="L22" s="80">
        <f t="shared" si="3"/>
        <v>34</v>
      </c>
      <c r="M22" s="82">
        <f t="shared" si="4"/>
        <v>140</v>
      </c>
      <c r="N22" s="83">
        <f t="shared" si="5"/>
        <v>39</v>
      </c>
      <c r="O22" s="113"/>
      <c r="P22" s="62"/>
      <c r="Q22" s="8"/>
      <c r="R22" s="8"/>
      <c r="S22" s="8"/>
      <c r="T22" s="8"/>
      <c r="U22" s="8"/>
      <c r="V22" s="1"/>
      <c r="W22" s="1"/>
      <c r="X22" s="1"/>
      <c r="Y22" s="1"/>
      <c r="Z22" s="1"/>
    </row>
    <row r="23" spans="1:26" x14ac:dyDescent="0.2">
      <c r="A23" s="6"/>
      <c r="B23" s="144" t="s">
        <v>99</v>
      </c>
      <c r="C23" s="176"/>
      <c r="D23" s="139" t="s">
        <v>20</v>
      </c>
      <c r="E23" s="76">
        <v>8.6199999999999992</v>
      </c>
      <c r="F23" s="75">
        <f t="shared" si="0"/>
        <v>31</v>
      </c>
      <c r="G23" s="76">
        <v>1.1200000000000001</v>
      </c>
      <c r="H23" s="75">
        <f t="shared" si="1"/>
        <v>53</v>
      </c>
      <c r="I23" s="76">
        <v>7.3</v>
      </c>
      <c r="J23" s="75">
        <f t="shared" si="2"/>
        <v>42</v>
      </c>
      <c r="K23" s="198">
        <v>5.340277777777778E-4</v>
      </c>
      <c r="L23" s="75">
        <f t="shared" si="3"/>
        <v>37</v>
      </c>
      <c r="M23" s="77">
        <f t="shared" si="4"/>
        <v>163</v>
      </c>
      <c r="N23" s="78">
        <f t="shared" si="5"/>
        <v>47</v>
      </c>
      <c r="O23" s="70">
        <f>+IF(+AND(+N23&gt;0,+N24&gt;0,+N25&gt;0,+N26&gt;0,+N27&gt;0),+N23+N24+N25+N26+N27,"nekompletní")</f>
        <v>159</v>
      </c>
      <c r="P23" s="122">
        <f>IF(+O23&lt;&gt;"nekompletní",+RANK(O23,O$8:O$127,1),0)</f>
        <v>7</v>
      </c>
      <c r="Q23" s="8"/>
      <c r="R23" s="8"/>
      <c r="S23" s="8"/>
      <c r="T23" s="8"/>
      <c r="U23" s="8"/>
      <c r="V23" s="1"/>
      <c r="W23" s="1"/>
      <c r="X23" s="1"/>
      <c r="Y23" s="1"/>
      <c r="Z23" s="1"/>
    </row>
    <row r="24" spans="1:26" x14ac:dyDescent="0.2">
      <c r="A24" s="6"/>
      <c r="B24" s="144" t="s">
        <v>100</v>
      </c>
      <c r="C24" s="175"/>
      <c r="D24" s="137" t="s">
        <v>20</v>
      </c>
      <c r="E24" s="48">
        <v>10.119999999999999</v>
      </c>
      <c r="F24" s="47">
        <f t="shared" si="0"/>
        <v>54</v>
      </c>
      <c r="G24" s="48">
        <v>1.32</v>
      </c>
      <c r="H24" s="47">
        <f t="shared" si="1"/>
        <v>25</v>
      </c>
      <c r="I24" s="48">
        <v>7.8</v>
      </c>
      <c r="J24" s="47">
        <f t="shared" si="2"/>
        <v>35</v>
      </c>
      <c r="K24" s="195">
        <v>4.7523148148148148E-4</v>
      </c>
      <c r="L24" s="47">
        <f t="shared" si="3"/>
        <v>10</v>
      </c>
      <c r="M24" s="49">
        <f t="shared" si="4"/>
        <v>124</v>
      </c>
      <c r="N24" s="52">
        <f t="shared" si="5"/>
        <v>33</v>
      </c>
      <c r="O24" s="112"/>
      <c r="P24" s="114"/>
      <c r="Q24" s="8"/>
      <c r="R24" s="8"/>
      <c r="S24" s="8"/>
      <c r="T24" s="8"/>
      <c r="U24" s="8"/>
      <c r="V24" s="1"/>
      <c r="W24" s="1"/>
      <c r="X24" s="1"/>
      <c r="Y24" s="1"/>
      <c r="Z24" s="1"/>
    </row>
    <row r="25" spans="1:26" x14ac:dyDescent="0.2">
      <c r="A25" s="6"/>
      <c r="B25" s="144" t="s">
        <v>101</v>
      </c>
      <c r="C25" s="175"/>
      <c r="D25" s="137" t="s">
        <v>20</v>
      </c>
      <c r="E25" s="48">
        <v>8.82</v>
      </c>
      <c r="F25" s="47">
        <f t="shared" si="0"/>
        <v>36</v>
      </c>
      <c r="G25" s="48">
        <v>1.1200000000000001</v>
      </c>
      <c r="H25" s="47">
        <f t="shared" si="1"/>
        <v>53</v>
      </c>
      <c r="I25" s="48">
        <v>5.8</v>
      </c>
      <c r="J25" s="47">
        <f t="shared" si="2"/>
        <v>54</v>
      </c>
      <c r="K25" s="195">
        <v>5.3831018518518518E-4</v>
      </c>
      <c r="L25" s="47">
        <f t="shared" si="3"/>
        <v>40</v>
      </c>
      <c r="M25" s="49">
        <f t="shared" si="4"/>
        <v>183</v>
      </c>
      <c r="N25" s="52">
        <f t="shared" si="5"/>
        <v>53</v>
      </c>
      <c r="O25" s="115"/>
      <c r="P25" s="61"/>
      <c r="Q25" s="8"/>
      <c r="R25" s="8"/>
      <c r="S25" s="8"/>
      <c r="T25" s="8"/>
      <c r="U25" s="8"/>
      <c r="V25" s="1"/>
      <c r="W25" s="1"/>
      <c r="X25" s="1"/>
      <c r="Y25" s="1"/>
      <c r="Z25" s="1"/>
    </row>
    <row r="26" spans="1:26" x14ac:dyDescent="0.2">
      <c r="A26" s="6"/>
      <c r="B26" s="144" t="s">
        <v>102</v>
      </c>
      <c r="C26" s="175"/>
      <c r="D26" s="137" t="s">
        <v>20</v>
      </c>
      <c r="E26" s="48">
        <v>8.5</v>
      </c>
      <c r="F26" s="47">
        <f t="shared" si="0"/>
        <v>26</v>
      </c>
      <c r="G26" s="48">
        <v>1.23</v>
      </c>
      <c r="H26" s="47">
        <f t="shared" si="1"/>
        <v>35</v>
      </c>
      <c r="I26" s="48">
        <v>13.6</v>
      </c>
      <c r="J26" s="47">
        <f t="shared" si="2"/>
        <v>3</v>
      </c>
      <c r="K26" s="195">
        <v>5.1250000000000004E-4</v>
      </c>
      <c r="L26" s="47">
        <f t="shared" si="3"/>
        <v>24</v>
      </c>
      <c r="M26" s="49">
        <f t="shared" si="4"/>
        <v>88</v>
      </c>
      <c r="N26" s="52">
        <f t="shared" si="5"/>
        <v>17</v>
      </c>
      <c r="O26" s="115"/>
      <c r="P26" s="61"/>
      <c r="Q26" s="8"/>
      <c r="R26" s="8"/>
      <c r="S26" s="8"/>
      <c r="T26" s="8"/>
      <c r="U26" s="8"/>
      <c r="V26" s="1"/>
      <c r="W26" s="1"/>
      <c r="X26" s="1"/>
      <c r="Y26" s="1"/>
      <c r="Z26" s="1"/>
    </row>
    <row r="27" spans="1:26" ht="13.5" thickBot="1" x14ac:dyDescent="0.25">
      <c r="A27" s="6"/>
      <c r="B27" s="144" t="s">
        <v>103</v>
      </c>
      <c r="C27" s="177"/>
      <c r="D27" s="140" t="s">
        <v>20</v>
      </c>
      <c r="E27" s="120">
        <v>8.23</v>
      </c>
      <c r="F27" s="121">
        <f t="shared" si="0"/>
        <v>15</v>
      </c>
      <c r="G27" s="120">
        <v>1.22</v>
      </c>
      <c r="H27" s="121">
        <f t="shared" si="1"/>
        <v>37</v>
      </c>
      <c r="I27" s="120">
        <v>13.8</v>
      </c>
      <c r="J27" s="121">
        <f t="shared" si="2"/>
        <v>2</v>
      </c>
      <c r="K27" s="199">
        <v>4.8738425925925924E-4</v>
      </c>
      <c r="L27" s="121">
        <f t="shared" si="3"/>
        <v>14</v>
      </c>
      <c r="M27" s="123">
        <f t="shared" si="4"/>
        <v>68</v>
      </c>
      <c r="N27" s="119">
        <f t="shared" si="5"/>
        <v>9</v>
      </c>
      <c r="O27" s="115"/>
      <c r="P27" s="61"/>
      <c r="Q27" s="8"/>
      <c r="R27" s="8"/>
      <c r="S27" s="8"/>
      <c r="T27" s="8"/>
      <c r="U27" s="8"/>
      <c r="V27" s="1"/>
      <c r="W27" s="1"/>
      <c r="X27" s="1"/>
      <c r="Y27" s="1"/>
      <c r="Z27" s="1"/>
    </row>
    <row r="28" spans="1:26" x14ac:dyDescent="0.2">
      <c r="A28" s="6"/>
      <c r="B28" s="156" t="s">
        <v>113</v>
      </c>
      <c r="C28" s="205">
        <v>40390</v>
      </c>
      <c r="D28" s="172" t="s">
        <v>37</v>
      </c>
      <c r="E28" s="86">
        <v>8.08</v>
      </c>
      <c r="F28" s="85">
        <f t="shared" si="0"/>
        <v>12</v>
      </c>
      <c r="G28" s="86">
        <v>1.37</v>
      </c>
      <c r="H28" s="85">
        <f t="shared" si="1"/>
        <v>14</v>
      </c>
      <c r="I28" s="86">
        <v>8.1999999999999993</v>
      </c>
      <c r="J28" s="85">
        <f t="shared" si="2"/>
        <v>29</v>
      </c>
      <c r="K28" s="196">
        <v>5.2268518518518517E-4</v>
      </c>
      <c r="L28" s="85">
        <f t="shared" si="3"/>
        <v>30</v>
      </c>
      <c r="M28" s="87">
        <f t="shared" si="4"/>
        <v>85</v>
      </c>
      <c r="N28" s="88">
        <f t="shared" si="5"/>
        <v>16</v>
      </c>
      <c r="O28" s="89">
        <f>+IF(+AND(+N28&gt;0,+N29&gt;0,+N30&gt;0,+N31&gt;0,+N32&gt;0),+N28+N29+N30+N31+N32,"nekompletní")</f>
        <v>95</v>
      </c>
      <c r="P28" s="90">
        <f>IF(+O28&lt;&gt;"nekompletní",+RANK(O28,O$8:O$127,1),0)</f>
        <v>3</v>
      </c>
      <c r="Q28" s="8"/>
      <c r="R28" s="8"/>
      <c r="S28" s="8"/>
      <c r="T28" s="8"/>
      <c r="U28" s="8"/>
      <c r="V28" s="1"/>
      <c r="W28" s="1"/>
      <c r="X28" s="1"/>
      <c r="Y28" s="1"/>
      <c r="Z28" s="1"/>
    </row>
    <row r="29" spans="1:26" x14ac:dyDescent="0.2">
      <c r="A29" s="6"/>
      <c r="B29" s="157" t="s">
        <v>114</v>
      </c>
      <c r="C29" s="206">
        <v>40053</v>
      </c>
      <c r="D29" s="137" t="s">
        <v>37</v>
      </c>
      <c r="E29" s="48">
        <v>7.85</v>
      </c>
      <c r="F29" s="47">
        <f t="shared" si="0"/>
        <v>6</v>
      </c>
      <c r="G29" s="48">
        <v>1.4</v>
      </c>
      <c r="H29" s="47">
        <f t="shared" si="1"/>
        <v>8</v>
      </c>
      <c r="I29" s="48">
        <v>9.4</v>
      </c>
      <c r="J29" s="47">
        <f t="shared" si="2"/>
        <v>18</v>
      </c>
      <c r="K29" s="195">
        <v>4.9444444444444438E-4</v>
      </c>
      <c r="L29" s="47">
        <f t="shared" si="3"/>
        <v>16</v>
      </c>
      <c r="M29" s="49">
        <f t="shared" si="4"/>
        <v>48</v>
      </c>
      <c r="N29" s="52">
        <f t="shared" si="5"/>
        <v>5</v>
      </c>
      <c r="O29" s="112"/>
      <c r="P29" s="114"/>
      <c r="Q29" s="8"/>
      <c r="R29" s="8"/>
      <c r="S29" s="8"/>
      <c r="T29" s="8"/>
      <c r="U29" s="8"/>
      <c r="V29" s="1"/>
      <c r="W29" s="1"/>
      <c r="X29" s="1"/>
      <c r="Y29" s="1"/>
      <c r="Z29" s="1"/>
    </row>
    <row r="30" spans="1:26" x14ac:dyDescent="0.2">
      <c r="A30" s="6"/>
      <c r="B30" s="157" t="s">
        <v>115</v>
      </c>
      <c r="C30" s="206">
        <v>40163</v>
      </c>
      <c r="D30" s="137" t="s">
        <v>37</v>
      </c>
      <c r="E30" s="48">
        <v>8.66</v>
      </c>
      <c r="F30" s="47">
        <f t="shared" si="0"/>
        <v>32</v>
      </c>
      <c r="G30" s="48">
        <v>1.36</v>
      </c>
      <c r="H30" s="47">
        <f t="shared" si="1"/>
        <v>16</v>
      </c>
      <c r="I30" s="48">
        <v>11.9</v>
      </c>
      <c r="J30" s="47">
        <f t="shared" si="2"/>
        <v>6</v>
      </c>
      <c r="K30" s="195">
        <v>5.3171296296296289E-4</v>
      </c>
      <c r="L30" s="47">
        <f t="shared" si="3"/>
        <v>36</v>
      </c>
      <c r="M30" s="49">
        <f t="shared" si="4"/>
        <v>90</v>
      </c>
      <c r="N30" s="52">
        <f t="shared" si="5"/>
        <v>18</v>
      </c>
      <c r="O30" s="115"/>
      <c r="P30" s="61"/>
      <c r="Q30" s="8"/>
      <c r="R30" s="8"/>
      <c r="S30" s="8"/>
      <c r="T30" s="8"/>
      <c r="U30" s="8"/>
      <c r="V30" s="1"/>
      <c r="W30" s="1"/>
      <c r="X30" s="1"/>
      <c r="Y30" s="1"/>
      <c r="Z30" s="1"/>
    </row>
    <row r="31" spans="1:26" x14ac:dyDescent="0.2">
      <c r="A31" s="6"/>
      <c r="B31" s="157" t="s">
        <v>116</v>
      </c>
      <c r="C31" s="206">
        <v>40303</v>
      </c>
      <c r="D31" s="137" t="s">
        <v>37</v>
      </c>
      <c r="E31" s="48">
        <v>7.88</v>
      </c>
      <c r="F31" s="47">
        <f t="shared" si="0"/>
        <v>7</v>
      </c>
      <c r="G31" s="48">
        <v>1.21</v>
      </c>
      <c r="H31" s="47">
        <f t="shared" si="1"/>
        <v>40</v>
      </c>
      <c r="I31" s="48">
        <v>8.8000000000000007</v>
      </c>
      <c r="J31" s="47">
        <f t="shared" si="2"/>
        <v>22</v>
      </c>
      <c r="K31" s="195">
        <v>5.1782407407407409E-4</v>
      </c>
      <c r="L31" s="47">
        <f t="shared" si="3"/>
        <v>28</v>
      </c>
      <c r="M31" s="49">
        <f t="shared" si="4"/>
        <v>97</v>
      </c>
      <c r="N31" s="52">
        <f t="shared" si="5"/>
        <v>24</v>
      </c>
      <c r="O31" s="115"/>
      <c r="P31" s="61"/>
      <c r="Q31" s="8"/>
      <c r="R31" s="8"/>
      <c r="S31" s="8"/>
      <c r="T31" s="8"/>
      <c r="U31" s="8"/>
      <c r="V31" s="1"/>
      <c r="W31" s="1"/>
      <c r="X31" s="1"/>
      <c r="Y31" s="1"/>
      <c r="Z31" s="1"/>
    </row>
    <row r="32" spans="1:26" ht="13.5" thickBot="1" x14ac:dyDescent="0.25">
      <c r="A32" s="6"/>
      <c r="B32" s="158" t="s">
        <v>117</v>
      </c>
      <c r="C32" s="207">
        <v>40505</v>
      </c>
      <c r="D32" s="170" t="s">
        <v>37</v>
      </c>
      <c r="E32" s="79">
        <v>8.93</v>
      </c>
      <c r="F32" s="80">
        <f t="shared" si="0"/>
        <v>38</v>
      </c>
      <c r="G32" s="79">
        <v>1.33</v>
      </c>
      <c r="H32" s="80">
        <f t="shared" si="1"/>
        <v>21</v>
      </c>
      <c r="I32" s="79">
        <v>8.5</v>
      </c>
      <c r="J32" s="80">
        <f t="shared" si="2"/>
        <v>23</v>
      </c>
      <c r="K32" s="197">
        <v>5.3541666666666668E-4</v>
      </c>
      <c r="L32" s="80">
        <f t="shared" si="3"/>
        <v>38</v>
      </c>
      <c r="M32" s="82">
        <f t="shared" si="4"/>
        <v>120</v>
      </c>
      <c r="N32" s="83">
        <f t="shared" si="5"/>
        <v>32</v>
      </c>
      <c r="O32" s="113"/>
      <c r="P32" s="62"/>
      <c r="Q32" s="8"/>
      <c r="R32" s="8"/>
      <c r="S32" s="8"/>
      <c r="T32" s="8"/>
      <c r="U32" s="8"/>
      <c r="V32" s="1"/>
      <c r="W32" s="1"/>
      <c r="X32" s="1"/>
      <c r="Y32" s="1"/>
      <c r="Z32" s="1"/>
    </row>
    <row r="33" spans="1:26" x14ac:dyDescent="0.2">
      <c r="A33" s="6"/>
      <c r="B33" s="155" t="s">
        <v>131</v>
      </c>
      <c r="C33" s="176">
        <v>2009</v>
      </c>
      <c r="D33" s="171" t="s">
        <v>21</v>
      </c>
      <c r="E33" s="76">
        <v>7.63</v>
      </c>
      <c r="F33" s="75">
        <f t="shared" si="0"/>
        <v>2</v>
      </c>
      <c r="G33" s="76">
        <v>1.5</v>
      </c>
      <c r="H33" s="75">
        <f t="shared" si="1"/>
        <v>3</v>
      </c>
      <c r="I33" s="76">
        <v>12.3</v>
      </c>
      <c r="J33" s="75">
        <f t="shared" si="2"/>
        <v>4</v>
      </c>
      <c r="K33" s="198">
        <v>4.5717592592592592E-4</v>
      </c>
      <c r="L33" s="75">
        <f t="shared" si="3"/>
        <v>5</v>
      </c>
      <c r="M33" s="77">
        <f t="shared" si="4"/>
        <v>14</v>
      </c>
      <c r="N33" s="78">
        <f t="shared" si="5"/>
        <v>2</v>
      </c>
      <c r="O33" s="70">
        <f>+IF(+AND(+N33&gt;0,+N34&gt;0,+N35&gt;0,+N36&gt;0,+N37&gt;0),+N33+N34+N35+N36+N37,"nekompletní")</f>
        <v>168</v>
      </c>
      <c r="P33" s="122">
        <f>IF(+O33&lt;&gt;"nekompletní",+RANK(O33,O$8:O$127,1),0)</f>
        <v>9</v>
      </c>
      <c r="Q33" s="8"/>
      <c r="R33" s="8"/>
      <c r="S33" s="8"/>
      <c r="T33" s="8"/>
      <c r="U33" s="8"/>
      <c r="V33" s="1"/>
      <c r="W33" s="1"/>
      <c r="X33" s="1"/>
      <c r="Y33" s="1"/>
      <c r="Z33" s="1"/>
    </row>
    <row r="34" spans="1:26" x14ac:dyDescent="0.2">
      <c r="A34" s="6"/>
      <c r="B34" s="155" t="s">
        <v>132</v>
      </c>
      <c r="C34" s="175">
        <v>2009</v>
      </c>
      <c r="D34" s="137" t="s">
        <v>21</v>
      </c>
      <c r="E34" s="48">
        <v>9.4700000000000006</v>
      </c>
      <c r="F34" s="47">
        <f t="shared" si="0"/>
        <v>51</v>
      </c>
      <c r="G34" s="48">
        <v>1.1399999999999999</v>
      </c>
      <c r="H34" s="47">
        <f t="shared" si="1"/>
        <v>49</v>
      </c>
      <c r="I34" s="48">
        <v>8.9</v>
      </c>
      <c r="J34" s="47">
        <f t="shared" si="2"/>
        <v>20</v>
      </c>
      <c r="K34" s="195">
        <v>5.7210648148148149E-4</v>
      </c>
      <c r="L34" s="47">
        <f t="shared" si="3"/>
        <v>51</v>
      </c>
      <c r="M34" s="49">
        <f t="shared" si="4"/>
        <v>171</v>
      </c>
      <c r="N34" s="52">
        <f t="shared" si="5"/>
        <v>50</v>
      </c>
      <c r="O34" s="112"/>
      <c r="P34" s="114"/>
      <c r="Q34" s="8"/>
      <c r="R34" s="8"/>
      <c r="S34" s="8"/>
      <c r="T34" s="8"/>
      <c r="U34" s="8"/>
      <c r="V34" s="1"/>
      <c r="W34" s="1"/>
      <c r="X34" s="1"/>
      <c r="Y34" s="1"/>
      <c r="Z34" s="1"/>
    </row>
    <row r="35" spans="1:26" x14ac:dyDescent="0.2">
      <c r="A35" s="6"/>
      <c r="B35" s="155" t="s">
        <v>134</v>
      </c>
      <c r="C35" s="175">
        <v>2009</v>
      </c>
      <c r="D35" s="137" t="s">
        <v>21</v>
      </c>
      <c r="E35" s="48">
        <v>8.31</v>
      </c>
      <c r="F35" s="47">
        <f t="shared" si="0"/>
        <v>17</v>
      </c>
      <c r="G35" s="48">
        <v>1.26</v>
      </c>
      <c r="H35" s="47">
        <f t="shared" si="1"/>
        <v>31</v>
      </c>
      <c r="I35" s="48">
        <v>11.3</v>
      </c>
      <c r="J35" s="47">
        <f t="shared" si="2"/>
        <v>10</v>
      </c>
      <c r="K35" s="195">
        <v>5.5000000000000003E-4</v>
      </c>
      <c r="L35" s="47">
        <f t="shared" si="3"/>
        <v>45</v>
      </c>
      <c r="M35" s="49">
        <f t="shared" si="4"/>
        <v>103</v>
      </c>
      <c r="N35" s="52">
        <f t="shared" si="5"/>
        <v>26</v>
      </c>
      <c r="O35" s="115"/>
      <c r="P35" s="61"/>
      <c r="Q35" s="8"/>
      <c r="R35" s="8"/>
      <c r="S35" s="8"/>
      <c r="T35" s="8"/>
      <c r="U35" s="8"/>
      <c r="V35" s="1"/>
      <c r="W35" s="1"/>
      <c r="X35" s="1"/>
      <c r="Y35" s="1"/>
      <c r="Z35" s="1"/>
    </row>
    <row r="36" spans="1:26" x14ac:dyDescent="0.2">
      <c r="A36" s="6"/>
      <c r="B36" s="155" t="s">
        <v>135</v>
      </c>
      <c r="C36" s="175">
        <v>2010</v>
      </c>
      <c r="D36" s="137" t="s">
        <v>21</v>
      </c>
      <c r="E36" s="48">
        <v>8.67</v>
      </c>
      <c r="F36" s="47">
        <f t="shared" si="0"/>
        <v>33</v>
      </c>
      <c r="G36" s="48">
        <v>1.17</v>
      </c>
      <c r="H36" s="47">
        <f t="shared" si="1"/>
        <v>44</v>
      </c>
      <c r="I36" s="48">
        <v>7</v>
      </c>
      <c r="J36" s="47">
        <f t="shared" si="2"/>
        <v>48</v>
      </c>
      <c r="K36" s="195">
        <v>4.9004629629629637E-4</v>
      </c>
      <c r="L36" s="47">
        <f t="shared" si="3"/>
        <v>15</v>
      </c>
      <c r="M36" s="49">
        <f t="shared" si="4"/>
        <v>140</v>
      </c>
      <c r="N36" s="52">
        <f t="shared" si="5"/>
        <v>39</v>
      </c>
      <c r="O36" s="115"/>
      <c r="P36" s="61"/>
      <c r="Q36" s="8"/>
      <c r="R36" s="8"/>
      <c r="S36" s="8"/>
      <c r="T36" s="8"/>
      <c r="U36" s="8"/>
      <c r="V36" s="1"/>
      <c r="W36" s="1"/>
      <c r="X36" s="1"/>
      <c r="Y36" s="1"/>
      <c r="Z36" s="1"/>
    </row>
    <row r="37" spans="1:26" ht="13.5" thickBot="1" x14ac:dyDescent="0.25">
      <c r="A37" s="6"/>
      <c r="B37" s="155" t="s">
        <v>133</v>
      </c>
      <c r="C37" s="177">
        <v>2009</v>
      </c>
      <c r="D37" s="171" t="s">
        <v>21</v>
      </c>
      <c r="E37" s="120">
        <v>9.0299999999999994</v>
      </c>
      <c r="F37" s="121">
        <f t="shared" si="0"/>
        <v>42</v>
      </c>
      <c r="G37" s="120">
        <v>1.1399999999999999</v>
      </c>
      <c r="H37" s="121">
        <f t="shared" si="1"/>
        <v>49</v>
      </c>
      <c r="I37" s="120">
        <v>8</v>
      </c>
      <c r="J37" s="121">
        <f t="shared" si="2"/>
        <v>32</v>
      </c>
      <c r="K37" s="199">
        <v>5.6655092592592597E-4</v>
      </c>
      <c r="L37" s="121">
        <f t="shared" si="3"/>
        <v>49</v>
      </c>
      <c r="M37" s="123">
        <f t="shared" si="4"/>
        <v>172</v>
      </c>
      <c r="N37" s="119">
        <f t="shared" si="5"/>
        <v>51</v>
      </c>
      <c r="O37" s="115"/>
      <c r="P37" s="61"/>
      <c r="Q37" s="8"/>
      <c r="R37" s="8"/>
      <c r="S37" s="8"/>
      <c r="T37" s="8"/>
      <c r="U37" s="8"/>
      <c r="V37" s="1"/>
      <c r="W37" s="1"/>
      <c r="X37" s="1"/>
      <c r="Y37" s="1"/>
      <c r="Z37" s="1"/>
    </row>
    <row r="38" spans="1:26" x14ac:dyDescent="0.2">
      <c r="A38" s="6"/>
      <c r="B38" s="156" t="s">
        <v>95</v>
      </c>
      <c r="C38" s="205">
        <v>40290</v>
      </c>
      <c r="D38" s="172" t="s">
        <v>19</v>
      </c>
      <c r="E38" s="86">
        <v>7.97</v>
      </c>
      <c r="F38" s="85">
        <f t="shared" si="0"/>
        <v>10</v>
      </c>
      <c r="G38" s="86">
        <v>1.38</v>
      </c>
      <c r="H38" s="85">
        <f t="shared" si="1"/>
        <v>11</v>
      </c>
      <c r="I38" s="86">
        <v>6.3</v>
      </c>
      <c r="J38" s="85">
        <f t="shared" si="2"/>
        <v>51</v>
      </c>
      <c r="K38" s="196">
        <v>4.743055555555555E-4</v>
      </c>
      <c r="L38" s="85">
        <f t="shared" si="3"/>
        <v>9</v>
      </c>
      <c r="M38" s="87">
        <f t="shared" si="4"/>
        <v>81</v>
      </c>
      <c r="N38" s="88">
        <f t="shared" si="5"/>
        <v>14</v>
      </c>
      <c r="O38" s="89">
        <f>+IF(+AND(+N38&gt;0,+N39&gt;0,+N40&gt;0,+N41&gt;0,+N42&gt;0),+N38+N39+N40+N41+N42,"nekompletní")</f>
        <v>116</v>
      </c>
      <c r="P38" s="90">
        <f>IF(+O38&lt;&gt;"nekompletní",+RANK(O38,O$8:O$127,1),0)</f>
        <v>4</v>
      </c>
      <c r="Q38" s="8"/>
      <c r="R38" s="8"/>
      <c r="S38" s="8"/>
      <c r="T38" s="8"/>
      <c r="U38" s="8"/>
      <c r="V38" s="1"/>
      <c r="W38" s="1"/>
      <c r="X38" s="1"/>
      <c r="Y38" s="1"/>
      <c r="Z38" s="1"/>
    </row>
    <row r="39" spans="1:26" x14ac:dyDescent="0.2">
      <c r="A39" s="6"/>
      <c r="B39" s="157" t="s">
        <v>96</v>
      </c>
      <c r="C39" s="206">
        <v>40218</v>
      </c>
      <c r="D39" s="159" t="s">
        <v>19</v>
      </c>
      <c r="E39" s="48">
        <v>8.32</v>
      </c>
      <c r="F39" s="47">
        <f t="shared" si="0"/>
        <v>19</v>
      </c>
      <c r="G39" s="48">
        <v>1.43</v>
      </c>
      <c r="H39" s="47">
        <f t="shared" si="1"/>
        <v>6</v>
      </c>
      <c r="I39" s="48">
        <v>11.9</v>
      </c>
      <c r="J39" s="47">
        <f t="shared" si="2"/>
        <v>6</v>
      </c>
      <c r="K39" s="195">
        <v>5.0694444444444441E-4</v>
      </c>
      <c r="L39" s="47">
        <f t="shared" si="3"/>
        <v>20</v>
      </c>
      <c r="M39" s="49">
        <f t="shared" si="4"/>
        <v>51</v>
      </c>
      <c r="N39" s="52">
        <f t="shared" si="5"/>
        <v>6</v>
      </c>
      <c r="O39" s="112"/>
      <c r="P39" s="114"/>
      <c r="Q39" s="8"/>
      <c r="R39" s="8"/>
      <c r="S39" s="8"/>
      <c r="T39" s="8"/>
      <c r="U39" s="8"/>
      <c r="V39" s="1"/>
      <c r="W39" s="1"/>
      <c r="X39" s="1"/>
      <c r="Y39" s="1"/>
      <c r="Z39" s="1"/>
    </row>
    <row r="40" spans="1:26" x14ac:dyDescent="0.2">
      <c r="A40" s="6"/>
      <c r="B40" s="157" t="s">
        <v>97</v>
      </c>
      <c r="C40" s="206">
        <v>40282</v>
      </c>
      <c r="D40" s="159" t="s">
        <v>19</v>
      </c>
      <c r="E40" s="48">
        <v>7.96</v>
      </c>
      <c r="F40" s="47">
        <f t="shared" ref="F40:F63" si="6">IF(+E40,+RANK(E40,E$8:E$127,1),0)</f>
        <v>9</v>
      </c>
      <c r="G40" s="48">
        <v>1.37</v>
      </c>
      <c r="H40" s="47">
        <f t="shared" ref="H40:H63" si="7">IF(+G40,+RANK(G40,G$8:G$127,0),0)</f>
        <v>14</v>
      </c>
      <c r="I40" s="48">
        <v>7.2</v>
      </c>
      <c r="J40" s="47">
        <f t="shared" ref="J40:J63" si="8">IF(+I40,+RANK(I40,I$8:I$127,0),0)</f>
        <v>47</v>
      </c>
      <c r="K40" s="195">
        <v>5.1111111111111116E-4</v>
      </c>
      <c r="L40" s="47">
        <f t="shared" ref="L40:L63" si="9">IF(+K40,+RANK(K40,K$8:K$127,1),0)</f>
        <v>23</v>
      </c>
      <c r="M40" s="49">
        <f t="shared" si="4"/>
        <v>93</v>
      </c>
      <c r="N40" s="52">
        <f t="shared" ref="N40:N71" si="10">IF(+M40&lt;&gt;"nekompletní",+RANK(M40,M$8:M$127,1),0)</f>
        <v>22</v>
      </c>
      <c r="O40" s="115"/>
      <c r="P40" s="61"/>
      <c r="Q40" s="8"/>
      <c r="R40" s="8"/>
      <c r="S40" s="8"/>
      <c r="T40" s="8"/>
      <c r="U40" s="8"/>
      <c r="V40" s="1"/>
      <c r="W40" s="1"/>
      <c r="X40" s="1"/>
      <c r="Y40" s="1"/>
      <c r="Z40" s="1"/>
    </row>
    <row r="41" spans="1:26" x14ac:dyDescent="0.2">
      <c r="A41" s="6"/>
      <c r="B41" s="157" t="s">
        <v>142</v>
      </c>
      <c r="C41" s="206"/>
      <c r="D41" s="159" t="s">
        <v>19</v>
      </c>
      <c r="E41" s="48">
        <v>9.39</v>
      </c>
      <c r="F41" s="47">
        <f t="shared" si="6"/>
        <v>50</v>
      </c>
      <c r="G41" s="48">
        <v>1.2</v>
      </c>
      <c r="H41" s="47">
        <f t="shared" si="7"/>
        <v>42</v>
      </c>
      <c r="I41" s="48">
        <v>7.3</v>
      </c>
      <c r="J41" s="47">
        <f t="shared" si="8"/>
        <v>42</v>
      </c>
      <c r="K41" s="195">
        <v>5.4594907407407402E-4</v>
      </c>
      <c r="L41" s="47">
        <f t="shared" si="9"/>
        <v>43</v>
      </c>
      <c r="M41" s="49">
        <f t="shared" si="4"/>
        <v>177</v>
      </c>
      <c r="N41" s="52">
        <f t="shared" si="10"/>
        <v>52</v>
      </c>
      <c r="O41" s="115"/>
      <c r="P41" s="61"/>
      <c r="Q41" s="8"/>
      <c r="R41" s="8"/>
      <c r="S41" s="8"/>
      <c r="T41" s="8"/>
      <c r="U41" s="8"/>
      <c r="V41" s="1"/>
      <c r="W41" s="1"/>
      <c r="X41" s="1"/>
      <c r="Y41" s="1"/>
      <c r="Z41" s="1"/>
    </row>
    <row r="42" spans="1:26" ht="13.5" thickBot="1" x14ac:dyDescent="0.25">
      <c r="A42" s="6"/>
      <c r="B42" s="157" t="s">
        <v>98</v>
      </c>
      <c r="C42" s="207">
        <v>40214</v>
      </c>
      <c r="D42" s="173" t="s">
        <v>19</v>
      </c>
      <c r="E42" s="79">
        <v>8.49</v>
      </c>
      <c r="F42" s="80">
        <f t="shared" si="6"/>
        <v>25</v>
      </c>
      <c r="G42" s="79">
        <v>1.22</v>
      </c>
      <c r="H42" s="80">
        <f t="shared" si="7"/>
        <v>37</v>
      </c>
      <c r="I42" s="79">
        <v>9</v>
      </c>
      <c r="J42" s="80">
        <f t="shared" si="8"/>
        <v>19</v>
      </c>
      <c r="K42" s="197">
        <v>4.8159722222222224E-4</v>
      </c>
      <c r="L42" s="80">
        <f t="shared" si="9"/>
        <v>12</v>
      </c>
      <c r="M42" s="82">
        <f t="shared" si="4"/>
        <v>93</v>
      </c>
      <c r="N42" s="83">
        <f t="shared" si="10"/>
        <v>22</v>
      </c>
      <c r="O42" s="113"/>
      <c r="P42" s="62"/>
      <c r="Q42" s="8"/>
      <c r="R42" s="8"/>
      <c r="S42" s="8"/>
      <c r="T42" s="8"/>
      <c r="U42" s="8"/>
      <c r="V42" s="1"/>
      <c r="W42" s="1"/>
      <c r="X42" s="1"/>
      <c r="Y42" s="1"/>
      <c r="Z42" s="1"/>
    </row>
    <row r="43" spans="1:26" x14ac:dyDescent="0.2">
      <c r="A43" s="6"/>
      <c r="B43" s="154" t="s">
        <v>136</v>
      </c>
      <c r="C43" s="176">
        <v>2009</v>
      </c>
      <c r="D43" s="139" t="s">
        <v>25</v>
      </c>
      <c r="E43" s="76">
        <v>8.32</v>
      </c>
      <c r="F43" s="75">
        <f t="shared" si="6"/>
        <v>19</v>
      </c>
      <c r="G43" s="76">
        <v>1.54</v>
      </c>
      <c r="H43" s="75">
        <f t="shared" si="7"/>
        <v>1</v>
      </c>
      <c r="I43" s="76">
        <v>15.5</v>
      </c>
      <c r="J43" s="75">
        <f t="shared" si="8"/>
        <v>1</v>
      </c>
      <c r="K43" s="233">
        <v>4.42824074074074E-4</v>
      </c>
      <c r="L43" s="75">
        <f t="shared" si="9"/>
        <v>2</v>
      </c>
      <c r="M43" s="77">
        <f t="shared" si="4"/>
        <v>23</v>
      </c>
      <c r="N43" s="78">
        <f t="shared" si="10"/>
        <v>3</v>
      </c>
      <c r="O43" s="70">
        <f>+IF(+AND(+N43&gt;0,+N44&gt;0,+N45&gt;0,+N46&gt;0,+N47&gt;0),+N43+N44+N45+N46+N47,"nekompletní")</f>
        <v>89</v>
      </c>
      <c r="P43" s="122">
        <f>IF(+O43&lt;&gt;"nekompletní",+RANK(O43,O$8:O$127,1),0)</f>
        <v>2</v>
      </c>
      <c r="Q43" s="8"/>
      <c r="R43" s="8"/>
      <c r="S43" s="8"/>
      <c r="T43" s="8"/>
      <c r="U43" s="8"/>
      <c r="V43" s="1"/>
      <c r="W43" s="1"/>
      <c r="X43" s="1"/>
      <c r="Y43" s="1"/>
      <c r="Z43" s="1"/>
    </row>
    <row r="44" spans="1:26" x14ac:dyDescent="0.2">
      <c r="A44" s="6"/>
      <c r="B44" s="155" t="s">
        <v>137</v>
      </c>
      <c r="C44" s="175">
        <v>2009</v>
      </c>
      <c r="D44" s="137" t="s">
        <v>25</v>
      </c>
      <c r="E44" s="48">
        <v>7.7</v>
      </c>
      <c r="F44" s="47">
        <f t="shared" si="6"/>
        <v>3</v>
      </c>
      <c r="G44" s="48">
        <v>1.39</v>
      </c>
      <c r="H44" s="47">
        <f t="shared" si="7"/>
        <v>10</v>
      </c>
      <c r="I44" s="48">
        <v>12.3</v>
      </c>
      <c r="J44" s="47">
        <f t="shared" si="8"/>
        <v>4</v>
      </c>
      <c r="K44" s="195">
        <v>4.7997685185185182E-4</v>
      </c>
      <c r="L44" s="47">
        <f t="shared" si="9"/>
        <v>11</v>
      </c>
      <c r="M44" s="49">
        <f t="shared" si="4"/>
        <v>28</v>
      </c>
      <c r="N44" s="52">
        <f t="shared" si="10"/>
        <v>4</v>
      </c>
      <c r="O44" s="112"/>
      <c r="P44" s="114"/>
      <c r="Q44" s="8"/>
      <c r="R44" s="8"/>
      <c r="S44" s="8"/>
      <c r="T44" s="8"/>
      <c r="U44" s="8"/>
      <c r="V44" s="1"/>
      <c r="W44" s="1"/>
      <c r="X44" s="1"/>
      <c r="Y44" s="1"/>
      <c r="Z44" s="1"/>
    </row>
    <row r="45" spans="1:26" x14ac:dyDescent="0.2">
      <c r="A45" s="6"/>
      <c r="B45" s="155" t="s">
        <v>150</v>
      </c>
      <c r="C45" s="175">
        <v>2009</v>
      </c>
      <c r="D45" s="137" t="s">
        <v>25</v>
      </c>
      <c r="E45" s="48">
        <v>7.91</v>
      </c>
      <c r="F45" s="47">
        <f t="shared" si="6"/>
        <v>8</v>
      </c>
      <c r="G45" s="48">
        <v>1.46</v>
      </c>
      <c r="H45" s="47">
        <f t="shared" si="7"/>
        <v>4</v>
      </c>
      <c r="I45" s="48">
        <v>10.199999999999999</v>
      </c>
      <c r="J45" s="47">
        <f t="shared" si="8"/>
        <v>12</v>
      </c>
      <c r="K45" s="195">
        <v>6.0324074074074067E-4</v>
      </c>
      <c r="L45" s="47">
        <f t="shared" si="9"/>
        <v>54</v>
      </c>
      <c r="M45" s="49">
        <f t="shared" si="4"/>
        <v>78</v>
      </c>
      <c r="N45" s="52">
        <f t="shared" si="10"/>
        <v>13</v>
      </c>
      <c r="O45" s="115"/>
      <c r="P45" s="61"/>
      <c r="Q45" s="8"/>
      <c r="R45" s="8"/>
      <c r="S45" s="8"/>
      <c r="T45" s="8"/>
      <c r="U45" s="8"/>
      <c r="V45" s="1"/>
      <c r="W45" s="1"/>
      <c r="X45" s="1"/>
      <c r="Y45" s="1"/>
      <c r="Z45" s="1"/>
    </row>
    <row r="46" spans="1:26" x14ac:dyDescent="0.2">
      <c r="A46" s="6"/>
      <c r="B46" s="155" t="s">
        <v>138</v>
      </c>
      <c r="C46" s="175">
        <v>2009</v>
      </c>
      <c r="D46" s="137" t="s">
        <v>25</v>
      </c>
      <c r="E46" s="48">
        <v>8.18</v>
      </c>
      <c r="F46" s="47">
        <f t="shared" si="6"/>
        <v>14</v>
      </c>
      <c r="G46" s="48">
        <v>1.29</v>
      </c>
      <c r="H46" s="47">
        <f t="shared" si="7"/>
        <v>30</v>
      </c>
      <c r="I46" s="48">
        <v>7.8</v>
      </c>
      <c r="J46" s="47">
        <f t="shared" si="8"/>
        <v>35</v>
      </c>
      <c r="K46" s="195">
        <v>5.2465277777777775E-4</v>
      </c>
      <c r="L46" s="47">
        <f t="shared" si="9"/>
        <v>32</v>
      </c>
      <c r="M46" s="49">
        <f t="shared" si="4"/>
        <v>111</v>
      </c>
      <c r="N46" s="52">
        <f t="shared" si="10"/>
        <v>27</v>
      </c>
      <c r="O46" s="115"/>
      <c r="P46" s="61"/>
      <c r="Q46" s="8"/>
      <c r="R46" s="8"/>
      <c r="S46" s="8"/>
      <c r="T46" s="8"/>
      <c r="U46" s="8"/>
      <c r="V46" s="1"/>
      <c r="W46" s="1"/>
      <c r="X46" s="1"/>
      <c r="Y46" s="1"/>
      <c r="Z46" s="1"/>
    </row>
    <row r="47" spans="1:26" ht="13.5" thickBot="1" x14ac:dyDescent="0.25">
      <c r="A47" s="6"/>
      <c r="B47" s="155" t="s">
        <v>139</v>
      </c>
      <c r="C47" s="177">
        <v>2010</v>
      </c>
      <c r="D47" s="140" t="s">
        <v>25</v>
      </c>
      <c r="E47" s="120">
        <v>10.06</v>
      </c>
      <c r="F47" s="121">
        <f t="shared" si="6"/>
        <v>53</v>
      </c>
      <c r="G47" s="120">
        <v>1.38</v>
      </c>
      <c r="H47" s="121">
        <f t="shared" si="7"/>
        <v>11</v>
      </c>
      <c r="I47" s="120">
        <v>7.5</v>
      </c>
      <c r="J47" s="121">
        <f t="shared" si="8"/>
        <v>40</v>
      </c>
      <c r="K47" s="199">
        <v>5.62037037037037E-4</v>
      </c>
      <c r="L47" s="121">
        <f t="shared" si="9"/>
        <v>47</v>
      </c>
      <c r="M47" s="123">
        <f t="shared" si="4"/>
        <v>151</v>
      </c>
      <c r="N47" s="119">
        <f t="shared" si="10"/>
        <v>42</v>
      </c>
      <c r="O47" s="115"/>
      <c r="P47" s="61"/>
      <c r="Q47" s="8"/>
      <c r="R47" s="8"/>
      <c r="S47" s="8"/>
      <c r="T47" s="8"/>
      <c r="U47" s="8"/>
      <c r="V47" s="1"/>
      <c r="W47" s="1"/>
      <c r="X47" s="1"/>
      <c r="Y47" s="1"/>
      <c r="Z47" s="1"/>
    </row>
    <row r="48" spans="1:26" x14ac:dyDescent="0.2">
      <c r="A48" s="6"/>
      <c r="B48" s="156" t="s">
        <v>108</v>
      </c>
      <c r="C48" s="205">
        <v>40069</v>
      </c>
      <c r="D48" s="136" t="s">
        <v>30</v>
      </c>
      <c r="E48" s="86">
        <v>7.81</v>
      </c>
      <c r="F48" s="85">
        <f t="shared" si="6"/>
        <v>5</v>
      </c>
      <c r="G48" s="86">
        <v>1.24</v>
      </c>
      <c r="H48" s="85">
        <f t="shared" si="7"/>
        <v>34</v>
      </c>
      <c r="I48" s="86">
        <v>11.8</v>
      </c>
      <c r="J48" s="85">
        <f t="shared" si="8"/>
        <v>9</v>
      </c>
      <c r="K48" s="196">
        <v>4.7291666666666662E-4</v>
      </c>
      <c r="L48" s="85">
        <f t="shared" si="9"/>
        <v>8</v>
      </c>
      <c r="M48" s="87">
        <f t="shared" si="4"/>
        <v>56</v>
      </c>
      <c r="N48" s="88">
        <f t="shared" si="10"/>
        <v>7</v>
      </c>
      <c r="O48" s="89">
        <f>+IF(+AND(+N48&gt;0,+N49&gt;0,+N50&gt;0,+N51&gt;0,+N52&gt;0),+N48+N49+N50+N51+N52,"nekompletní")</f>
        <v>80</v>
      </c>
      <c r="P48" s="90">
        <f>IF(+O48&lt;&gt;"nekompletní",+RANK(O48,O$8:O$127,1),0)</f>
        <v>1</v>
      </c>
      <c r="Q48" s="8"/>
      <c r="R48" s="8"/>
      <c r="S48" s="8"/>
      <c r="T48" s="8"/>
      <c r="U48" s="8"/>
      <c r="V48" s="1"/>
      <c r="W48" s="1"/>
      <c r="X48" s="1"/>
      <c r="Y48" s="1"/>
      <c r="Z48" s="1"/>
    </row>
    <row r="49" spans="1:26" x14ac:dyDescent="0.2">
      <c r="A49" s="6"/>
      <c r="B49" s="157" t="s">
        <v>109</v>
      </c>
      <c r="C49" s="206">
        <v>39953</v>
      </c>
      <c r="D49" s="137" t="s">
        <v>30</v>
      </c>
      <c r="E49" s="48">
        <v>8.1</v>
      </c>
      <c r="F49" s="47">
        <f t="shared" si="6"/>
        <v>13</v>
      </c>
      <c r="G49" s="48">
        <v>1.33</v>
      </c>
      <c r="H49" s="47">
        <f t="shared" si="7"/>
        <v>21</v>
      </c>
      <c r="I49" s="48">
        <v>5.9</v>
      </c>
      <c r="J49" s="47">
        <f t="shared" si="8"/>
        <v>53</v>
      </c>
      <c r="K49" s="195">
        <v>4.4826388888888889E-4</v>
      </c>
      <c r="L49" s="47">
        <f t="shared" si="9"/>
        <v>3</v>
      </c>
      <c r="M49" s="49">
        <f t="shared" si="4"/>
        <v>90</v>
      </c>
      <c r="N49" s="52">
        <f t="shared" si="10"/>
        <v>18</v>
      </c>
      <c r="O49" s="112"/>
      <c r="P49" s="114"/>
      <c r="Q49" s="8"/>
      <c r="R49" s="8"/>
      <c r="S49" s="8"/>
      <c r="T49" s="8"/>
      <c r="U49" s="8"/>
      <c r="V49" s="1"/>
      <c r="W49" s="1"/>
      <c r="X49" s="1"/>
      <c r="Y49" s="1"/>
      <c r="Z49" s="1"/>
    </row>
    <row r="50" spans="1:26" x14ac:dyDescent="0.2">
      <c r="A50" s="6"/>
      <c r="B50" s="157" t="s">
        <v>110</v>
      </c>
      <c r="C50" s="206">
        <v>40287</v>
      </c>
      <c r="D50" s="137" t="s">
        <v>30</v>
      </c>
      <c r="E50" s="48">
        <v>7.76</v>
      </c>
      <c r="F50" s="47">
        <f t="shared" si="6"/>
        <v>4</v>
      </c>
      <c r="G50" s="48">
        <v>1.52</v>
      </c>
      <c r="H50" s="47">
        <f t="shared" si="7"/>
        <v>2</v>
      </c>
      <c r="I50" s="48">
        <v>11.9</v>
      </c>
      <c r="J50" s="47">
        <f t="shared" si="8"/>
        <v>6</v>
      </c>
      <c r="K50" s="195">
        <v>4.3148148148148153E-4</v>
      </c>
      <c r="L50" s="47">
        <f t="shared" si="9"/>
        <v>1</v>
      </c>
      <c r="M50" s="49">
        <f t="shared" ref="M50:M71" si="11">+IF(+AND(+F50&gt;0,+H50&gt;0,+J50&gt;0,+L50&gt;0),+F50+H50+J50+L50,"nekompletní")</f>
        <v>13</v>
      </c>
      <c r="N50" s="52">
        <f t="shared" si="10"/>
        <v>1</v>
      </c>
      <c r="O50" s="115"/>
      <c r="P50" s="61"/>
      <c r="Q50" s="8"/>
      <c r="R50" s="8"/>
      <c r="S50" s="8"/>
      <c r="T50" s="8"/>
      <c r="U50" s="8"/>
      <c r="V50" s="1"/>
      <c r="W50" s="1"/>
      <c r="X50" s="1"/>
      <c r="Y50" s="1"/>
      <c r="Z50" s="1"/>
    </row>
    <row r="51" spans="1:26" x14ac:dyDescent="0.2">
      <c r="A51" s="6"/>
      <c r="B51" s="157" t="s">
        <v>111</v>
      </c>
      <c r="C51" s="206">
        <v>40062</v>
      </c>
      <c r="D51" s="137" t="s">
        <v>30</v>
      </c>
      <c r="E51" s="48">
        <v>8</v>
      </c>
      <c r="F51" s="47">
        <f t="shared" si="6"/>
        <v>11</v>
      </c>
      <c r="G51" s="48">
        <v>1.38</v>
      </c>
      <c r="H51" s="47">
        <f t="shared" si="7"/>
        <v>11</v>
      </c>
      <c r="I51" s="48">
        <v>7.5</v>
      </c>
      <c r="J51" s="47">
        <f t="shared" si="8"/>
        <v>40</v>
      </c>
      <c r="K51" s="195">
        <v>4.674768518518519E-4</v>
      </c>
      <c r="L51" s="47">
        <f t="shared" si="9"/>
        <v>7</v>
      </c>
      <c r="M51" s="49">
        <f t="shared" si="11"/>
        <v>69</v>
      </c>
      <c r="N51" s="52">
        <f t="shared" si="10"/>
        <v>10</v>
      </c>
      <c r="O51" s="115"/>
      <c r="P51" s="61"/>
      <c r="Q51" s="8"/>
      <c r="R51" s="8"/>
      <c r="S51" s="8"/>
      <c r="T51" s="8"/>
      <c r="U51" s="8"/>
      <c r="V51" s="1"/>
      <c r="W51" s="1"/>
      <c r="X51" s="1"/>
      <c r="Y51" s="1"/>
      <c r="Z51" s="1"/>
    </row>
    <row r="52" spans="1:26" ht="13.5" thickBot="1" x14ac:dyDescent="0.25">
      <c r="A52" s="6"/>
      <c r="B52" s="157" t="s">
        <v>112</v>
      </c>
      <c r="C52" s="215">
        <v>40255</v>
      </c>
      <c r="D52" s="140" t="s">
        <v>30</v>
      </c>
      <c r="E52" s="120">
        <v>9.18</v>
      </c>
      <c r="F52" s="121">
        <f t="shared" si="6"/>
        <v>46</v>
      </c>
      <c r="G52" s="120">
        <v>1.18</v>
      </c>
      <c r="H52" s="121">
        <f t="shared" si="7"/>
        <v>43</v>
      </c>
      <c r="I52" s="120">
        <v>6</v>
      </c>
      <c r="J52" s="121">
        <f t="shared" si="8"/>
        <v>52</v>
      </c>
      <c r="K52" s="199">
        <v>5.0486111111111109E-4</v>
      </c>
      <c r="L52" s="121">
        <f t="shared" si="9"/>
        <v>19</v>
      </c>
      <c r="M52" s="123">
        <f t="shared" si="11"/>
        <v>160</v>
      </c>
      <c r="N52" s="119">
        <f t="shared" si="10"/>
        <v>44</v>
      </c>
      <c r="O52" s="115"/>
      <c r="P52" s="61"/>
      <c r="Q52" s="8"/>
      <c r="R52" s="8"/>
      <c r="S52" s="8"/>
      <c r="T52" s="8"/>
      <c r="U52" s="8"/>
      <c r="V52" s="1"/>
      <c r="W52" s="1"/>
      <c r="X52" s="1"/>
      <c r="Y52" s="1"/>
      <c r="Z52" s="1"/>
    </row>
    <row r="53" spans="1:26" x14ac:dyDescent="0.2">
      <c r="A53" s="6"/>
      <c r="B53" s="156" t="s">
        <v>104</v>
      </c>
      <c r="C53" s="174"/>
      <c r="D53" s="135" t="s">
        <v>72</v>
      </c>
      <c r="E53" s="146">
        <v>8.69</v>
      </c>
      <c r="F53" s="85">
        <f t="shared" si="6"/>
        <v>34</v>
      </c>
      <c r="G53" s="86">
        <v>1.1299999999999999</v>
      </c>
      <c r="H53" s="85">
        <f t="shared" si="7"/>
        <v>52</v>
      </c>
      <c r="I53" s="86">
        <v>8</v>
      </c>
      <c r="J53" s="85">
        <f t="shared" si="8"/>
        <v>32</v>
      </c>
      <c r="K53" s="196">
        <v>5.6550925925925931E-4</v>
      </c>
      <c r="L53" s="85">
        <f t="shared" si="9"/>
        <v>48</v>
      </c>
      <c r="M53" s="87">
        <f t="shared" si="11"/>
        <v>166</v>
      </c>
      <c r="N53" s="88">
        <f t="shared" si="10"/>
        <v>49</v>
      </c>
      <c r="O53" s="134">
        <f>+IF(+AND(+N53&gt;0,+N54&gt;0,+N55&gt;0,+N56&gt;0,+N57&gt;0),+N53+N54+N55+N56+N57,"nekompletní")</f>
        <v>134</v>
      </c>
      <c r="P53" s="90">
        <f>IF(+O53&lt;&gt;"nekompletní",+RANK(O53,O$8:O$127,1),0)</f>
        <v>5</v>
      </c>
      <c r="Q53" s="8"/>
      <c r="R53" s="8"/>
      <c r="S53" s="8"/>
      <c r="T53" s="8"/>
      <c r="U53" s="8"/>
      <c r="V53" s="1"/>
      <c r="W53" s="1"/>
      <c r="X53" s="1"/>
      <c r="Y53" s="1"/>
      <c r="Z53" s="1"/>
    </row>
    <row r="54" spans="1:26" x14ac:dyDescent="0.2">
      <c r="A54" s="6"/>
      <c r="B54" s="157" t="s">
        <v>105</v>
      </c>
      <c r="C54" s="175"/>
      <c r="D54" s="137" t="s">
        <v>72</v>
      </c>
      <c r="E54" s="147">
        <v>8.2799999999999994</v>
      </c>
      <c r="F54" s="47">
        <f t="shared" si="6"/>
        <v>16</v>
      </c>
      <c r="G54" s="48">
        <v>1.26</v>
      </c>
      <c r="H54" s="47">
        <f t="shared" si="7"/>
        <v>31</v>
      </c>
      <c r="I54" s="48">
        <v>9.5</v>
      </c>
      <c r="J54" s="47">
        <f t="shared" si="8"/>
        <v>16</v>
      </c>
      <c r="K54" s="234">
        <v>4.8726851851851855E-4</v>
      </c>
      <c r="L54" s="47">
        <f t="shared" si="9"/>
        <v>13</v>
      </c>
      <c r="M54" s="49">
        <f t="shared" si="11"/>
        <v>76</v>
      </c>
      <c r="N54" s="52">
        <f t="shared" si="10"/>
        <v>12</v>
      </c>
      <c r="O54" s="70"/>
      <c r="P54" s="132"/>
      <c r="Q54" s="8"/>
      <c r="R54" s="8"/>
      <c r="S54" s="8"/>
      <c r="T54" s="8"/>
      <c r="U54" s="8"/>
      <c r="V54" s="1"/>
      <c r="W54" s="1"/>
      <c r="X54" s="1"/>
      <c r="Y54" s="1"/>
      <c r="Z54" s="1"/>
    </row>
    <row r="55" spans="1:26" x14ac:dyDescent="0.2">
      <c r="A55" s="6"/>
      <c r="B55" s="157" t="s">
        <v>140</v>
      </c>
      <c r="C55" s="178"/>
      <c r="D55" s="137" t="s">
        <v>72</v>
      </c>
      <c r="E55" s="147">
        <v>8.5399999999999991</v>
      </c>
      <c r="F55" s="12">
        <f t="shared" si="6"/>
        <v>27</v>
      </c>
      <c r="G55" s="48">
        <v>1.36</v>
      </c>
      <c r="H55" s="12">
        <f t="shared" si="7"/>
        <v>16</v>
      </c>
      <c r="I55" s="48">
        <v>8.5</v>
      </c>
      <c r="J55" s="12">
        <f t="shared" si="8"/>
        <v>23</v>
      </c>
      <c r="K55" s="195">
        <v>4.9942129629629631E-4</v>
      </c>
      <c r="L55" s="12">
        <f t="shared" si="9"/>
        <v>18</v>
      </c>
      <c r="M55" s="49">
        <f t="shared" si="11"/>
        <v>84</v>
      </c>
      <c r="N55" s="52">
        <f t="shared" si="10"/>
        <v>15</v>
      </c>
      <c r="O55" s="70"/>
      <c r="P55" s="132"/>
      <c r="Q55" s="8"/>
      <c r="R55" s="8"/>
      <c r="S55" s="8"/>
      <c r="T55" s="8"/>
      <c r="U55" s="8"/>
      <c r="V55" s="1"/>
      <c r="W55" s="1"/>
      <c r="X55" s="1"/>
      <c r="Y55" s="1"/>
      <c r="Z55" s="1"/>
    </row>
    <row r="56" spans="1:26" x14ac:dyDescent="0.2">
      <c r="A56" s="6"/>
      <c r="B56" s="157" t="s">
        <v>106</v>
      </c>
      <c r="C56" s="178"/>
      <c r="D56" s="137" t="s">
        <v>72</v>
      </c>
      <c r="E56" s="147">
        <v>8.32</v>
      </c>
      <c r="F56" s="12">
        <f t="shared" si="6"/>
        <v>19</v>
      </c>
      <c r="G56" s="48">
        <v>1.42</v>
      </c>
      <c r="H56" s="12">
        <f t="shared" si="7"/>
        <v>7</v>
      </c>
      <c r="I56" s="48">
        <v>9.8000000000000007</v>
      </c>
      <c r="J56" s="12">
        <f t="shared" si="8"/>
        <v>14</v>
      </c>
      <c r="K56" s="195">
        <v>5.193287037037036E-4</v>
      </c>
      <c r="L56" s="12">
        <f t="shared" si="9"/>
        <v>29</v>
      </c>
      <c r="M56" s="49">
        <f t="shared" si="11"/>
        <v>69</v>
      </c>
      <c r="N56" s="52">
        <f t="shared" si="10"/>
        <v>10</v>
      </c>
      <c r="O56" s="70"/>
      <c r="P56" s="132"/>
      <c r="Q56" s="8"/>
      <c r="R56" s="8"/>
      <c r="S56" s="8"/>
      <c r="T56" s="8"/>
      <c r="U56" s="8"/>
      <c r="V56" s="1"/>
      <c r="W56" s="1"/>
      <c r="X56" s="1"/>
      <c r="Y56" s="1"/>
      <c r="Z56" s="1"/>
    </row>
    <row r="57" spans="1:26" ht="13.5" thickBot="1" x14ac:dyDescent="0.25">
      <c r="A57" s="6"/>
      <c r="B57" s="157" t="s">
        <v>107</v>
      </c>
      <c r="C57" s="179"/>
      <c r="D57" s="141" t="s">
        <v>72</v>
      </c>
      <c r="E57" s="148">
        <v>8.9600000000000009</v>
      </c>
      <c r="F57" s="13">
        <f t="shared" si="6"/>
        <v>39</v>
      </c>
      <c r="G57" s="79">
        <v>1.1399999999999999</v>
      </c>
      <c r="H57" s="13">
        <f t="shared" si="7"/>
        <v>49</v>
      </c>
      <c r="I57" s="79">
        <v>7.8</v>
      </c>
      <c r="J57" s="13">
        <f t="shared" si="8"/>
        <v>35</v>
      </c>
      <c r="K57" s="197">
        <v>5.4537037037037043E-4</v>
      </c>
      <c r="L57" s="13">
        <f t="shared" si="9"/>
        <v>42</v>
      </c>
      <c r="M57" s="82">
        <f t="shared" si="11"/>
        <v>165</v>
      </c>
      <c r="N57" s="83">
        <f t="shared" si="10"/>
        <v>48</v>
      </c>
      <c r="O57" s="128"/>
      <c r="P57" s="133"/>
      <c r="Q57" s="8"/>
      <c r="R57" s="8"/>
      <c r="S57" s="8"/>
      <c r="T57" s="8"/>
      <c r="U57" s="8"/>
      <c r="V57" s="1"/>
      <c r="W57" s="1"/>
      <c r="X57" s="1"/>
      <c r="Y57" s="1"/>
      <c r="Z57" s="1"/>
    </row>
    <row r="58" spans="1:26" x14ac:dyDescent="0.2">
      <c r="A58" s="6"/>
      <c r="B58" s="149" t="s">
        <v>79</v>
      </c>
      <c r="C58" s="211">
        <v>40254</v>
      </c>
      <c r="D58" s="166" t="s">
        <v>73</v>
      </c>
      <c r="E58" s="86">
        <v>8.84</v>
      </c>
      <c r="F58" s="85">
        <f t="shared" si="6"/>
        <v>37</v>
      </c>
      <c r="G58" s="86">
        <v>1.34</v>
      </c>
      <c r="H58" s="85">
        <f t="shared" si="7"/>
        <v>20</v>
      </c>
      <c r="I58" s="84">
        <v>9.5</v>
      </c>
      <c r="J58" s="85">
        <f t="shared" si="8"/>
        <v>16</v>
      </c>
      <c r="K58" s="196">
        <v>5.3645833333333334E-4</v>
      </c>
      <c r="L58" s="85">
        <f t="shared" si="9"/>
        <v>39</v>
      </c>
      <c r="M58" s="87">
        <f t="shared" si="11"/>
        <v>112</v>
      </c>
      <c r="N58" s="88">
        <f t="shared" si="10"/>
        <v>29</v>
      </c>
      <c r="O58" s="134">
        <f>+IF(+AND(+N58&gt;0,+N59&gt;0,+N60&gt;0,+N61&gt;0,+N62&gt;0),+N58+N59+N60+N61+N62,"nekompletní")</f>
        <v>149</v>
      </c>
      <c r="P58" s="90">
        <f>IF(+O58&lt;&gt;"nekompletní",+RANK(O58,O$8:O$127,1),0)</f>
        <v>6</v>
      </c>
      <c r="Q58" s="8"/>
      <c r="R58" s="8"/>
      <c r="S58" s="8"/>
      <c r="T58" s="8"/>
      <c r="U58" s="8"/>
      <c r="V58" s="1"/>
      <c r="W58" s="1"/>
      <c r="X58" s="1"/>
      <c r="Y58" s="1"/>
      <c r="Z58" s="1"/>
    </row>
    <row r="59" spans="1:26" x14ac:dyDescent="0.2">
      <c r="A59" s="6"/>
      <c r="B59" s="150" t="s">
        <v>80</v>
      </c>
      <c r="C59" s="212">
        <v>40074</v>
      </c>
      <c r="D59" s="167" t="s">
        <v>73</v>
      </c>
      <c r="E59" s="34">
        <v>8.3800000000000008</v>
      </c>
      <c r="F59" s="12">
        <f t="shared" si="6"/>
        <v>22</v>
      </c>
      <c r="G59" s="34">
        <v>1.31</v>
      </c>
      <c r="H59" s="12">
        <f t="shared" si="7"/>
        <v>28</v>
      </c>
      <c r="I59" s="18">
        <v>7.8</v>
      </c>
      <c r="J59" s="12">
        <f t="shared" si="8"/>
        <v>35</v>
      </c>
      <c r="K59" s="201">
        <v>4.6064814814814818E-4</v>
      </c>
      <c r="L59" s="12">
        <f t="shared" si="9"/>
        <v>6</v>
      </c>
      <c r="M59" s="14">
        <f t="shared" si="11"/>
        <v>91</v>
      </c>
      <c r="N59" s="53">
        <f t="shared" si="10"/>
        <v>21</v>
      </c>
      <c r="O59" s="70"/>
      <c r="P59" s="132"/>
      <c r="Q59" s="8"/>
      <c r="R59" s="8"/>
      <c r="S59" s="8"/>
      <c r="T59" s="8"/>
      <c r="U59" s="8"/>
      <c r="V59" s="1"/>
      <c r="W59" s="1"/>
      <c r="X59" s="1"/>
      <c r="Y59" s="1"/>
      <c r="Z59" s="1"/>
    </row>
    <row r="60" spans="1:26" x14ac:dyDescent="0.2">
      <c r="A60" s="6"/>
      <c r="B60" s="150" t="s">
        <v>148</v>
      </c>
      <c r="C60" s="209"/>
      <c r="D60" s="167" t="s">
        <v>73</v>
      </c>
      <c r="E60" s="34">
        <v>10.98</v>
      </c>
      <c r="F60" s="12">
        <f t="shared" si="6"/>
        <v>55</v>
      </c>
      <c r="G60" s="34">
        <v>0.93</v>
      </c>
      <c r="H60" s="12">
        <f t="shared" si="7"/>
        <v>55</v>
      </c>
      <c r="I60" s="18">
        <v>8.1999999999999993</v>
      </c>
      <c r="J60" s="12">
        <f t="shared" si="8"/>
        <v>29</v>
      </c>
      <c r="K60" s="201">
        <v>7.2152777777777764E-4</v>
      </c>
      <c r="L60" s="12">
        <f t="shared" si="9"/>
        <v>55</v>
      </c>
      <c r="M60" s="14">
        <f t="shared" si="11"/>
        <v>194</v>
      </c>
      <c r="N60" s="52">
        <f t="shared" si="10"/>
        <v>54</v>
      </c>
      <c r="O60" s="70"/>
      <c r="P60" s="132"/>
      <c r="Q60" s="8"/>
      <c r="R60" s="8"/>
      <c r="S60" s="8"/>
      <c r="T60" s="8"/>
      <c r="U60" s="8"/>
      <c r="V60" s="1"/>
      <c r="W60" s="1"/>
      <c r="X60" s="1"/>
      <c r="Y60" s="1"/>
      <c r="Z60" s="1"/>
    </row>
    <row r="61" spans="1:26" x14ac:dyDescent="0.2">
      <c r="A61" s="6"/>
      <c r="B61" s="150" t="s">
        <v>81</v>
      </c>
      <c r="C61" s="209">
        <v>39989</v>
      </c>
      <c r="D61" s="167" t="s">
        <v>73</v>
      </c>
      <c r="E61" s="34">
        <v>9.17</v>
      </c>
      <c r="F61" s="12">
        <f t="shared" si="6"/>
        <v>45</v>
      </c>
      <c r="G61" s="34">
        <v>1.35</v>
      </c>
      <c r="H61" s="12">
        <f t="shared" si="7"/>
        <v>18</v>
      </c>
      <c r="I61" s="18">
        <v>11.3</v>
      </c>
      <c r="J61" s="12">
        <f t="shared" si="8"/>
        <v>10</v>
      </c>
      <c r="K61" s="201">
        <v>4.9930555555555557E-4</v>
      </c>
      <c r="L61" s="12">
        <f t="shared" si="9"/>
        <v>17</v>
      </c>
      <c r="M61" s="14">
        <f t="shared" si="11"/>
        <v>90</v>
      </c>
      <c r="N61" s="53">
        <f t="shared" si="10"/>
        <v>18</v>
      </c>
      <c r="O61" s="70"/>
      <c r="P61" s="132"/>
      <c r="Q61" s="8"/>
      <c r="R61" s="8"/>
      <c r="S61" s="8"/>
      <c r="T61" s="8"/>
      <c r="U61" s="8"/>
      <c r="V61" s="1"/>
      <c r="W61" s="1"/>
      <c r="X61" s="1"/>
      <c r="Y61" s="1"/>
      <c r="Z61" s="1"/>
    </row>
    <row r="62" spans="1:26" ht="13.5" thickBot="1" x14ac:dyDescent="0.25">
      <c r="A62" s="6"/>
      <c r="B62" s="151" t="s">
        <v>82</v>
      </c>
      <c r="C62" s="210">
        <v>40260</v>
      </c>
      <c r="D62" s="168" t="s">
        <v>73</v>
      </c>
      <c r="E62" s="40">
        <v>8.59</v>
      </c>
      <c r="F62" s="13">
        <f t="shared" si="6"/>
        <v>28</v>
      </c>
      <c r="G62" s="40">
        <v>1.1499999999999999</v>
      </c>
      <c r="H62" s="13">
        <f t="shared" si="7"/>
        <v>46</v>
      </c>
      <c r="I62" s="19">
        <v>9.6999999999999993</v>
      </c>
      <c r="J62" s="13">
        <f t="shared" si="8"/>
        <v>15</v>
      </c>
      <c r="K62" s="200">
        <v>5.1064814814814809E-4</v>
      </c>
      <c r="L62" s="13">
        <f t="shared" si="9"/>
        <v>22</v>
      </c>
      <c r="M62" s="15">
        <f t="shared" si="11"/>
        <v>111</v>
      </c>
      <c r="N62" s="54">
        <f t="shared" si="10"/>
        <v>27</v>
      </c>
      <c r="O62" s="128"/>
      <c r="P62" s="133"/>
      <c r="Q62" s="8"/>
      <c r="R62" s="8"/>
      <c r="S62" s="8"/>
      <c r="T62" s="8"/>
      <c r="U62" s="8"/>
      <c r="V62" s="1"/>
      <c r="W62" s="1"/>
      <c r="X62" s="1"/>
      <c r="Y62" s="1"/>
      <c r="Z62" s="1"/>
    </row>
    <row r="63" spans="1:26" ht="13.5" thickBot="1" x14ac:dyDescent="0.25">
      <c r="A63" s="6"/>
      <c r="B63" s="149"/>
      <c r="C63" s="214"/>
      <c r="D63" s="172"/>
      <c r="E63" s="103"/>
      <c r="F63" s="13"/>
      <c r="G63" s="103"/>
      <c r="H63" s="13"/>
      <c r="I63" s="104"/>
      <c r="J63" s="13"/>
      <c r="K63" s="232"/>
      <c r="L63" s="13"/>
      <c r="M63" s="100"/>
      <c r="N63" s="127"/>
      <c r="O63" s="59"/>
      <c r="P63" s="61"/>
      <c r="Q63" s="8"/>
      <c r="R63" s="8"/>
      <c r="S63" s="8"/>
      <c r="T63" s="8"/>
      <c r="U63" s="8"/>
      <c r="V63" s="1"/>
      <c r="W63" s="1"/>
      <c r="X63" s="1"/>
      <c r="Y63" s="1"/>
      <c r="Z63" s="1"/>
    </row>
    <row r="64" spans="1:26" x14ac:dyDescent="0.2">
      <c r="A64" s="6"/>
      <c r="B64" s="31"/>
      <c r="C64" s="9"/>
      <c r="D64" s="23"/>
      <c r="E64" s="18"/>
      <c r="F64" s="12">
        <f t="shared" ref="F64:F95" si="12">IF(+E64,+RANK(E64,E$8:E$127,1),0)</f>
        <v>0</v>
      </c>
      <c r="G64" s="44"/>
      <c r="H64" s="12">
        <f t="shared" ref="H64:H95" si="13">IF(+G64,+RANK(G64,G$8:G$127,0),0)</f>
        <v>0</v>
      </c>
      <c r="I64" s="18"/>
      <c r="J64" s="12">
        <f t="shared" ref="J64:J95" si="14">IF(+I64,+RANK(I64,I$8:I$127,0),0)</f>
        <v>0</v>
      </c>
      <c r="K64" s="34"/>
      <c r="L64" s="12">
        <f t="shared" ref="L64:L95" si="15">IF(+K64,+RANK(K64,K$8:K$127,1),0)</f>
        <v>0</v>
      </c>
      <c r="M64" s="14" t="str">
        <f t="shared" si="11"/>
        <v>nekompletní</v>
      </c>
      <c r="N64" s="53">
        <f t="shared" si="10"/>
        <v>0</v>
      </c>
      <c r="O64" s="59"/>
      <c r="P64" s="61"/>
      <c r="Q64" s="8"/>
      <c r="R64" s="8"/>
      <c r="S64" s="8"/>
      <c r="T64" s="8"/>
      <c r="U64" s="8"/>
      <c r="V64" s="1"/>
      <c r="W64" s="1"/>
      <c r="X64" s="1"/>
      <c r="Y64" s="1"/>
      <c r="Z64" s="1"/>
    </row>
    <row r="65" spans="1:26" x14ac:dyDescent="0.2">
      <c r="A65" s="6"/>
      <c r="B65" s="31"/>
      <c r="C65" s="9"/>
      <c r="D65" s="23"/>
      <c r="E65" s="18"/>
      <c r="F65" s="12">
        <f t="shared" si="12"/>
        <v>0</v>
      </c>
      <c r="G65" s="44"/>
      <c r="H65" s="12">
        <f t="shared" si="13"/>
        <v>0</v>
      </c>
      <c r="I65" s="18"/>
      <c r="J65" s="12">
        <f t="shared" si="14"/>
        <v>0</v>
      </c>
      <c r="K65" s="34"/>
      <c r="L65" s="12">
        <f t="shared" si="15"/>
        <v>0</v>
      </c>
      <c r="M65" s="14" t="str">
        <f t="shared" si="11"/>
        <v>nekompletní</v>
      </c>
      <c r="N65" s="53">
        <f t="shared" si="10"/>
        <v>0</v>
      </c>
      <c r="O65" s="59"/>
      <c r="P65" s="61"/>
      <c r="Q65" s="8"/>
      <c r="R65" s="8"/>
      <c r="S65" s="8"/>
      <c r="T65" s="8"/>
      <c r="U65" s="8"/>
      <c r="V65" s="1"/>
      <c r="W65" s="1"/>
      <c r="X65" s="1"/>
      <c r="Y65" s="1"/>
      <c r="Z65" s="1"/>
    </row>
    <row r="66" spans="1:26" x14ac:dyDescent="0.2">
      <c r="A66" s="6"/>
      <c r="B66" s="31"/>
      <c r="C66" s="9"/>
      <c r="D66" s="23"/>
      <c r="E66" s="18"/>
      <c r="F66" s="12">
        <f t="shared" si="12"/>
        <v>0</v>
      </c>
      <c r="G66" s="44"/>
      <c r="H66" s="12">
        <f t="shared" si="13"/>
        <v>0</v>
      </c>
      <c r="I66" s="18"/>
      <c r="J66" s="12">
        <f t="shared" si="14"/>
        <v>0</v>
      </c>
      <c r="K66" s="34"/>
      <c r="L66" s="12">
        <f t="shared" si="15"/>
        <v>0</v>
      </c>
      <c r="M66" s="14" t="str">
        <f t="shared" si="11"/>
        <v>nekompletní</v>
      </c>
      <c r="N66" s="53">
        <f t="shared" si="10"/>
        <v>0</v>
      </c>
      <c r="O66" s="59"/>
      <c r="P66" s="61"/>
      <c r="Q66" s="8"/>
      <c r="R66" s="8"/>
      <c r="S66" s="8"/>
      <c r="T66" s="8"/>
      <c r="U66" s="8"/>
      <c r="V66" s="1"/>
      <c r="W66" s="1"/>
      <c r="X66" s="1"/>
      <c r="Y66" s="1"/>
      <c r="Z66" s="1"/>
    </row>
    <row r="67" spans="1:26" x14ac:dyDescent="0.2">
      <c r="A67" s="6"/>
      <c r="B67" s="31"/>
      <c r="C67" s="9"/>
      <c r="D67" s="23"/>
      <c r="E67" s="18"/>
      <c r="F67" s="12">
        <f t="shared" si="12"/>
        <v>0</v>
      </c>
      <c r="G67" s="44"/>
      <c r="H67" s="12">
        <f t="shared" si="13"/>
        <v>0</v>
      </c>
      <c r="I67" s="18"/>
      <c r="J67" s="12">
        <f t="shared" si="14"/>
        <v>0</v>
      </c>
      <c r="K67" s="34"/>
      <c r="L67" s="12">
        <f t="shared" si="15"/>
        <v>0</v>
      </c>
      <c r="M67" s="14" t="str">
        <f t="shared" si="11"/>
        <v>nekompletní</v>
      </c>
      <c r="N67" s="53">
        <f t="shared" si="10"/>
        <v>0</v>
      </c>
      <c r="O67" s="59"/>
      <c r="P67" s="61"/>
      <c r="Q67" s="8"/>
      <c r="R67" s="8"/>
      <c r="S67" s="8"/>
      <c r="T67" s="8"/>
      <c r="U67" s="8"/>
      <c r="V67" s="1"/>
      <c r="W67" s="1"/>
      <c r="X67" s="1"/>
      <c r="Y67" s="1"/>
      <c r="Z67" s="1"/>
    </row>
    <row r="68" spans="1:26" x14ac:dyDescent="0.2">
      <c r="A68" s="6"/>
      <c r="B68" s="31"/>
      <c r="C68" s="9"/>
      <c r="D68" s="23"/>
      <c r="E68" s="18"/>
      <c r="F68" s="12">
        <f t="shared" si="12"/>
        <v>0</v>
      </c>
      <c r="G68" s="44"/>
      <c r="H68" s="12">
        <f t="shared" si="13"/>
        <v>0</v>
      </c>
      <c r="I68" s="18"/>
      <c r="J68" s="12">
        <f t="shared" si="14"/>
        <v>0</v>
      </c>
      <c r="K68" s="34"/>
      <c r="L68" s="12">
        <f t="shared" si="15"/>
        <v>0</v>
      </c>
      <c r="M68" s="14" t="str">
        <f t="shared" si="11"/>
        <v>nekompletní</v>
      </c>
      <c r="N68" s="53">
        <f t="shared" si="10"/>
        <v>0</v>
      </c>
      <c r="O68" s="59"/>
      <c r="P68" s="61"/>
      <c r="Q68" s="8"/>
      <c r="R68" s="8"/>
      <c r="S68" s="8"/>
      <c r="T68" s="8"/>
      <c r="U68" s="8"/>
      <c r="V68" s="1"/>
      <c r="W68" s="1"/>
      <c r="X68" s="1"/>
      <c r="Y68" s="1"/>
      <c r="Z68" s="1"/>
    </row>
    <row r="69" spans="1:26" x14ac:dyDescent="0.2">
      <c r="A69" s="6"/>
      <c r="B69" s="31"/>
      <c r="C69" s="9"/>
      <c r="D69" s="23"/>
      <c r="E69" s="18"/>
      <c r="F69" s="12">
        <f t="shared" si="12"/>
        <v>0</v>
      </c>
      <c r="G69" s="44"/>
      <c r="H69" s="12">
        <f t="shared" si="13"/>
        <v>0</v>
      </c>
      <c r="I69" s="18"/>
      <c r="J69" s="12">
        <f t="shared" si="14"/>
        <v>0</v>
      </c>
      <c r="K69" s="34"/>
      <c r="L69" s="12">
        <f t="shared" si="15"/>
        <v>0</v>
      </c>
      <c r="M69" s="14" t="str">
        <f t="shared" si="11"/>
        <v>nekompletní</v>
      </c>
      <c r="N69" s="53">
        <f t="shared" si="10"/>
        <v>0</v>
      </c>
      <c r="O69" s="59"/>
      <c r="P69" s="61"/>
      <c r="Q69" s="8"/>
      <c r="R69" s="8"/>
      <c r="S69" s="8"/>
      <c r="T69" s="8"/>
      <c r="U69" s="8"/>
      <c r="V69" s="1"/>
      <c r="W69" s="1"/>
      <c r="X69" s="1"/>
      <c r="Y69" s="1"/>
      <c r="Z69" s="1"/>
    </row>
    <row r="70" spans="1:26" x14ac:dyDescent="0.2">
      <c r="A70" s="6"/>
      <c r="B70" s="31"/>
      <c r="C70" s="9"/>
      <c r="D70" s="23"/>
      <c r="E70" s="18"/>
      <c r="F70" s="12">
        <f t="shared" si="12"/>
        <v>0</v>
      </c>
      <c r="G70" s="44"/>
      <c r="H70" s="12">
        <f t="shared" si="13"/>
        <v>0</v>
      </c>
      <c r="I70" s="18"/>
      <c r="J70" s="12">
        <f t="shared" si="14"/>
        <v>0</v>
      </c>
      <c r="K70" s="34"/>
      <c r="L70" s="12">
        <f t="shared" si="15"/>
        <v>0</v>
      </c>
      <c r="M70" s="14" t="str">
        <f t="shared" si="11"/>
        <v>nekompletní</v>
      </c>
      <c r="N70" s="53">
        <f t="shared" si="10"/>
        <v>0</v>
      </c>
      <c r="O70" s="59"/>
      <c r="P70" s="61"/>
      <c r="Q70" s="8"/>
      <c r="R70" s="8"/>
      <c r="S70" s="8"/>
      <c r="T70" s="8"/>
      <c r="U70" s="8"/>
      <c r="V70" s="1"/>
      <c r="W70" s="1"/>
      <c r="X70" s="1"/>
      <c r="Y70" s="1"/>
      <c r="Z70" s="1"/>
    </row>
    <row r="71" spans="1:26" x14ac:dyDescent="0.2">
      <c r="A71" s="6"/>
      <c r="B71" s="31"/>
      <c r="C71" s="9"/>
      <c r="D71" s="23"/>
      <c r="E71" s="18"/>
      <c r="F71" s="12">
        <f t="shared" si="12"/>
        <v>0</v>
      </c>
      <c r="G71" s="44"/>
      <c r="H71" s="12">
        <f t="shared" si="13"/>
        <v>0</v>
      </c>
      <c r="I71" s="18"/>
      <c r="J71" s="12">
        <f t="shared" si="14"/>
        <v>0</v>
      </c>
      <c r="K71" s="34"/>
      <c r="L71" s="12">
        <f t="shared" si="15"/>
        <v>0</v>
      </c>
      <c r="M71" s="14" t="str">
        <f t="shared" si="11"/>
        <v>nekompletní</v>
      </c>
      <c r="N71" s="53">
        <f t="shared" si="10"/>
        <v>0</v>
      </c>
      <c r="O71" s="59"/>
      <c r="P71" s="61"/>
      <c r="Q71" s="8"/>
      <c r="R71" s="8"/>
      <c r="S71" s="8"/>
      <c r="T71" s="8"/>
      <c r="U71" s="8"/>
      <c r="V71" s="1"/>
      <c r="W71" s="1"/>
      <c r="X71" s="1"/>
      <c r="Y71" s="1"/>
      <c r="Z71" s="1"/>
    </row>
    <row r="72" spans="1:26" x14ac:dyDescent="0.2">
      <c r="A72" s="6"/>
      <c r="B72" s="31"/>
      <c r="C72" s="9"/>
      <c r="D72" s="23"/>
      <c r="E72" s="18"/>
      <c r="F72" s="12">
        <f t="shared" si="12"/>
        <v>0</v>
      </c>
      <c r="G72" s="44"/>
      <c r="H72" s="12">
        <f t="shared" si="13"/>
        <v>0</v>
      </c>
      <c r="I72" s="18"/>
      <c r="J72" s="12">
        <f t="shared" si="14"/>
        <v>0</v>
      </c>
      <c r="K72" s="35"/>
      <c r="L72" s="12">
        <f t="shared" si="15"/>
        <v>0</v>
      </c>
      <c r="M72" s="14" t="str">
        <f t="shared" ref="M72:M103" si="16">+IF(+AND(+F72&gt;0,+H72&gt;0,+J72&gt;0,+L72&gt;0),+F72+H72+J72+L72,"nekompletní")</f>
        <v>nekompletní</v>
      </c>
      <c r="N72" s="53">
        <f t="shared" ref="N72:N103" si="17">IF(+M72&lt;&gt;"nekompletní",+RANK(M72,M$8:M$127,1),0)</f>
        <v>0</v>
      </c>
      <c r="O72" s="59"/>
      <c r="P72" s="61"/>
      <c r="Q72" s="8"/>
      <c r="R72" s="8"/>
      <c r="S72" s="8"/>
      <c r="T72" s="8"/>
      <c r="U72" s="8"/>
      <c r="V72" s="1"/>
      <c r="W72" s="1"/>
      <c r="X72" s="1"/>
      <c r="Y72" s="1"/>
      <c r="Z72" s="1"/>
    </row>
    <row r="73" spans="1:26" x14ac:dyDescent="0.2">
      <c r="A73" s="6"/>
      <c r="B73" s="31"/>
      <c r="C73" s="9"/>
      <c r="D73" s="23"/>
      <c r="E73" s="18"/>
      <c r="F73" s="12">
        <f t="shared" si="12"/>
        <v>0</v>
      </c>
      <c r="G73" s="44"/>
      <c r="H73" s="12">
        <f t="shared" si="13"/>
        <v>0</v>
      </c>
      <c r="I73" s="18"/>
      <c r="J73" s="12">
        <f t="shared" si="14"/>
        <v>0</v>
      </c>
      <c r="K73" s="35"/>
      <c r="L73" s="12">
        <f t="shared" si="15"/>
        <v>0</v>
      </c>
      <c r="M73" s="14" t="str">
        <f t="shared" si="16"/>
        <v>nekompletní</v>
      </c>
      <c r="N73" s="53">
        <f t="shared" si="17"/>
        <v>0</v>
      </c>
      <c r="O73" s="59"/>
      <c r="P73" s="61"/>
      <c r="Q73" s="8"/>
      <c r="R73" s="8"/>
      <c r="S73" s="8"/>
      <c r="T73" s="8"/>
      <c r="U73" s="8"/>
      <c r="V73" s="1"/>
      <c r="W73" s="1"/>
      <c r="X73" s="1"/>
      <c r="Y73" s="1"/>
      <c r="Z73" s="1"/>
    </row>
    <row r="74" spans="1:26" x14ac:dyDescent="0.2">
      <c r="A74" s="6"/>
      <c r="B74" s="31"/>
      <c r="C74" s="9"/>
      <c r="D74" s="23"/>
      <c r="E74" s="18"/>
      <c r="F74" s="12">
        <f t="shared" si="12"/>
        <v>0</v>
      </c>
      <c r="G74" s="44"/>
      <c r="H74" s="12">
        <f t="shared" si="13"/>
        <v>0</v>
      </c>
      <c r="I74" s="18"/>
      <c r="J74" s="12">
        <f t="shared" si="14"/>
        <v>0</v>
      </c>
      <c r="K74" s="35"/>
      <c r="L74" s="12">
        <f t="shared" si="15"/>
        <v>0</v>
      </c>
      <c r="M74" s="14" t="str">
        <f t="shared" si="16"/>
        <v>nekompletní</v>
      </c>
      <c r="N74" s="53">
        <f t="shared" si="17"/>
        <v>0</v>
      </c>
      <c r="O74" s="59"/>
      <c r="P74" s="61"/>
      <c r="Q74" s="8"/>
      <c r="R74" s="8"/>
      <c r="S74" s="8"/>
      <c r="T74" s="8"/>
      <c r="U74" s="8"/>
      <c r="V74" s="1"/>
      <c r="W74" s="1"/>
      <c r="X74" s="1"/>
      <c r="Y74" s="1"/>
      <c r="Z74" s="1"/>
    </row>
    <row r="75" spans="1:26" x14ac:dyDescent="0.2">
      <c r="A75" s="6"/>
      <c r="B75" s="31"/>
      <c r="C75" s="9"/>
      <c r="D75" s="23"/>
      <c r="E75" s="18"/>
      <c r="F75" s="12">
        <f t="shared" si="12"/>
        <v>0</v>
      </c>
      <c r="G75" s="44"/>
      <c r="H75" s="12">
        <f t="shared" si="13"/>
        <v>0</v>
      </c>
      <c r="I75" s="18"/>
      <c r="J75" s="12">
        <f t="shared" si="14"/>
        <v>0</v>
      </c>
      <c r="K75" s="35"/>
      <c r="L75" s="12">
        <f t="shared" si="15"/>
        <v>0</v>
      </c>
      <c r="M75" s="14" t="str">
        <f t="shared" si="16"/>
        <v>nekompletní</v>
      </c>
      <c r="N75" s="53">
        <f t="shared" si="17"/>
        <v>0</v>
      </c>
      <c r="O75" s="59"/>
      <c r="P75" s="61"/>
      <c r="Q75" s="8"/>
      <c r="R75" s="8"/>
      <c r="S75" s="8"/>
      <c r="T75" s="8"/>
      <c r="U75" s="8"/>
      <c r="V75" s="1"/>
      <c r="W75" s="1"/>
      <c r="X75" s="1"/>
      <c r="Y75" s="1"/>
      <c r="Z75" s="1"/>
    </row>
    <row r="76" spans="1:26" x14ac:dyDescent="0.2">
      <c r="A76" s="6"/>
      <c r="B76" s="31"/>
      <c r="C76" s="9"/>
      <c r="D76" s="23"/>
      <c r="E76" s="18"/>
      <c r="F76" s="12">
        <f t="shared" si="12"/>
        <v>0</v>
      </c>
      <c r="G76" s="44"/>
      <c r="H76" s="12">
        <f t="shared" si="13"/>
        <v>0</v>
      </c>
      <c r="I76" s="18"/>
      <c r="J76" s="12">
        <f t="shared" si="14"/>
        <v>0</v>
      </c>
      <c r="K76" s="35"/>
      <c r="L76" s="12">
        <f t="shared" si="15"/>
        <v>0</v>
      </c>
      <c r="M76" s="14" t="str">
        <f t="shared" si="16"/>
        <v>nekompletní</v>
      </c>
      <c r="N76" s="53">
        <f t="shared" si="17"/>
        <v>0</v>
      </c>
      <c r="O76" s="59"/>
      <c r="P76" s="61"/>
      <c r="Q76" s="8"/>
      <c r="R76" s="8"/>
      <c r="S76" s="8"/>
      <c r="T76" s="8"/>
      <c r="U76" s="8"/>
      <c r="V76" s="1"/>
      <c r="W76" s="1"/>
      <c r="X76" s="1"/>
      <c r="Y76" s="1"/>
      <c r="Z76" s="1"/>
    </row>
    <row r="77" spans="1:26" x14ac:dyDescent="0.2">
      <c r="A77" s="6"/>
      <c r="B77" s="31"/>
      <c r="C77" s="9"/>
      <c r="D77" s="23"/>
      <c r="E77" s="18"/>
      <c r="F77" s="12">
        <f t="shared" si="12"/>
        <v>0</v>
      </c>
      <c r="G77" s="44"/>
      <c r="H77" s="12">
        <f t="shared" si="13"/>
        <v>0</v>
      </c>
      <c r="I77" s="18"/>
      <c r="J77" s="12">
        <f t="shared" si="14"/>
        <v>0</v>
      </c>
      <c r="K77" s="35"/>
      <c r="L77" s="12">
        <f t="shared" si="15"/>
        <v>0</v>
      </c>
      <c r="M77" s="14" t="str">
        <f t="shared" si="16"/>
        <v>nekompletní</v>
      </c>
      <c r="N77" s="53">
        <f t="shared" si="17"/>
        <v>0</v>
      </c>
      <c r="O77" s="59"/>
      <c r="P77" s="61"/>
      <c r="Q77" s="8"/>
      <c r="R77" s="8"/>
      <c r="S77" s="8"/>
      <c r="T77" s="8"/>
      <c r="U77" s="8"/>
      <c r="V77" s="1"/>
      <c r="W77" s="1"/>
      <c r="X77" s="1"/>
      <c r="Y77" s="1"/>
      <c r="Z77" s="1"/>
    </row>
    <row r="78" spans="1:26" x14ac:dyDescent="0.2">
      <c r="A78" s="6"/>
      <c r="B78" s="31"/>
      <c r="C78" s="9"/>
      <c r="D78" s="23"/>
      <c r="E78" s="18"/>
      <c r="F78" s="12">
        <f t="shared" si="12"/>
        <v>0</v>
      </c>
      <c r="G78" s="44"/>
      <c r="H78" s="12">
        <f t="shared" si="13"/>
        <v>0</v>
      </c>
      <c r="I78" s="18"/>
      <c r="J78" s="12">
        <f t="shared" si="14"/>
        <v>0</v>
      </c>
      <c r="K78" s="35"/>
      <c r="L78" s="12">
        <f t="shared" si="15"/>
        <v>0</v>
      </c>
      <c r="M78" s="14" t="str">
        <f t="shared" si="16"/>
        <v>nekompletní</v>
      </c>
      <c r="N78" s="53">
        <f t="shared" si="17"/>
        <v>0</v>
      </c>
      <c r="O78" s="59"/>
      <c r="P78" s="61"/>
      <c r="Q78" s="8"/>
      <c r="R78" s="8"/>
      <c r="S78" s="8"/>
      <c r="T78" s="8"/>
      <c r="U78" s="8"/>
      <c r="V78" s="1"/>
      <c r="W78" s="1"/>
      <c r="X78" s="1"/>
      <c r="Y78" s="1"/>
      <c r="Z78" s="1"/>
    </row>
    <row r="79" spans="1:26" x14ac:dyDescent="0.2">
      <c r="A79" s="6"/>
      <c r="B79" s="31"/>
      <c r="C79" s="9"/>
      <c r="D79" s="23"/>
      <c r="E79" s="18"/>
      <c r="F79" s="12">
        <f t="shared" si="12"/>
        <v>0</v>
      </c>
      <c r="G79" s="44"/>
      <c r="H79" s="12">
        <f t="shared" si="13"/>
        <v>0</v>
      </c>
      <c r="I79" s="18"/>
      <c r="J79" s="12">
        <f t="shared" si="14"/>
        <v>0</v>
      </c>
      <c r="K79" s="35"/>
      <c r="L79" s="12">
        <f t="shared" si="15"/>
        <v>0</v>
      </c>
      <c r="M79" s="14" t="str">
        <f t="shared" si="16"/>
        <v>nekompletní</v>
      </c>
      <c r="N79" s="53">
        <f t="shared" si="17"/>
        <v>0</v>
      </c>
      <c r="O79" s="59"/>
      <c r="P79" s="61"/>
      <c r="Q79" s="8"/>
      <c r="R79" s="8"/>
      <c r="S79" s="8"/>
      <c r="T79" s="8"/>
      <c r="U79" s="8"/>
      <c r="V79" s="1"/>
      <c r="W79" s="1"/>
      <c r="X79" s="1"/>
      <c r="Y79" s="1"/>
      <c r="Z79" s="1"/>
    </row>
    <row r="80" spans="1:26" x14ac:dyDescent="0.2">
      <c r="A80" s="6"/>
      <c r="B80" s="31"/>
      <c r="C80" s="9"/>
      <c r="D80" s="23"/>
      <c r="E80" s="18"/>
      <c r="F80" s="12">
        <f t="shared" si="12"/>
        <v>0</v>
      </c>
      <c r="G80" s="44"/>
      <c r="H80" s="12">
        <f t="shared" si="13"/>
        <v>0</v>
      </c>
      <c r="I80" s="18"/>
      <c r="J80" s="12">
        <f t="shared" si="14"/>
        <v>0</v>
      </c>
      <c r="K80" s="35"/>
      <c r="L80" s="12">
        <f t="shared" si="15"/>
        <v>0</v>
      </c>
      <c r="M80" s="14" t="str">
        <f t="shared" si="16"/>
        <v>nekompletní</v>
      </c>
      <c r="N80" s="53">
        <f t="shared" si="17"/>
        <v>0</v>
      </c>
      <c r="O80" s="59"/>
      <c r="P80" s="61"/>
      <c r="Q80" s="8"/>
      <c r="R80" s="8"/>
      <c r="S80" s="8"/>
      <c r="T80" s="8"/>
      <c r="U80" s="8"/>
      <c r="V80" s="1"/>
      <c r="W80" s="1"/>
      <c r="X80" s="1"/>
      <c r="Y80" s="1"/>
      <c r="Z80" s="1"/>
    </row>
    <row r="81" spans="1:26" x14ac:dyDescent="0.2">
      <c r="A81" s="6"/>
      <c r="B81" s="31"/>
      <c r="C81" s="9"/>
      <c r="D81" s="23"/>
      <c r="E81" s="18"/>
      <c r="F81" s="12">
        <f t="shared" si="12"/>
        <v>0</v>
      </c>
      <c r="G81" s="44"/>
      <c r="H81" s="12">
        <f t="shared" si="13"/>
        <v>0</v>
      </c>
      <c r="I81" s="18"/>
      <c r="J81" s="12">
        <f t="shared" si="14"/>
        <v>0</v>
      </c>
      <c r="K81" s="35"/>
      <c r="L81" s="12">
        <f t="shared" si="15"/>
        <v>0</v>
      </c>
      <c r="M81" s="14" t="str">
        <f t="shared" si="16"/>
        <v>nekompletní</v>
      </c>
      <c r="N81" s="53">
        <f t="shared" si="17"/>
        <v>0</v>
      </c>
      <c r="O81" s="59"/>
      <c r="P81" s="61"/>
      <c r="Q81" s="8"/>
      <c r="R81" s="8"/>
      <c r="S81" s="8"/>
      <c r="T81" s="8"/>
      <c r="U81" s="8"/>
      <c r="V81" s="1"/>
      <c r="W81" s="1"/>
      <c r="X81" s="1"/>
      <c r="Y81" s="1"/>
      <c r="Z81" s="1"/>
    </row>
    <row r="82" spans="1:26" x14ac:dyDescent="0.2">
      <c r="A82" s="6"/>
      <c r="B82" s="31"/>
      <c r="C82" s="9"/>
      <c r="D82" s="23"/>
      <c r="E82" s="18"/>
      <c r="F82" s="12">
        <f t="shared" si="12"/>
        <v>0</v>
      </c>
      <c r="G82" s="44"/>
      <c r="H82" s="12">
        <f t="shared" si="13"/>
        <v>0</v>
      </c>
      <c r="I82" s="18"/>
      <c r="J82" s="12">
        <f t="shared" si="14"/>
        <v>0</v>
      </c>
      <c r="K82" s="35"/>
      <c r="L82" s="12">
        <f t="shared" si="15"/>
        <v>0</v>
      </c>
      <c r="M82" s="14" t="str">
        <f t="shared" si="16"/>
        <v>nekompletní</v>
      </c>
      <c r="N82" s="53">
        <f t="shared" si="17"/>
        <v>0</v>
      </c>
      <c r="O82" s="59"/>
      <c r="P82" s="61"/>
      <c r="Q82" s="8"/>
      <c r="R82" s="8"/>
      <c r="S82" s="8"/>
      <c r="T82" s="8"/>
      <c r="U82" s="8"/>
      <c r="V82" s="1"/>
      <c r="W82" s="1"/>
      <c r="X82" s="1"/>
      <c r="Y82" s="1"/>
      <c r="Z82" s="1"/>
    </row>
    <row r="83" spans="1:26" x14ac:dyDescent="0.2">
      <c r="A83" s="6"/>
      <c r="B83" s="31"/>
      <c r="C83" s="9"/>
      <c r="D83" s="23"/>
      <c r="E83" s="18"/>
      <c r="F83" s="12">
        <f t="shared" si="12"/>
        <v>0</v>
      </c>
      <c r="G83" s="44"/>
      <c r="H83" s="12">
        <f t="shared" si="13"/>
        <v>0</v>
      </c>
      <c r="I83" s="18"/>
      <c r="J83" s="12">
        <f t="shared" si="14"/>
        <v>0</v>
      </c>
      <c r="K83" s="35"/>
      <c r="L83" s="12">
        <f t="shared" si="15"/>
        <v>0</v>
      </c>
      <c r="M83" s="14" t="str">
        <f t="shared" si="16"/>
        <v>nekompletní</v>
      </c>
      <c r="N83" s="53">
        <f t="shared" si="17"/>
        <v>0</v>
      </c>
      <c r="O83" s="59"/>
      <c r="P83" s="61"/>
      <c r="Q83" s="8"/>
      <c r="R83" s="8"/>
      <c r="S83" s="8"/>
      <c r="T83" s="8"/>
      <c r="U83" s="8"/>
      <c r="V83" s="1"/>
      <c r="W83" s="1"/>
      <c r="X83" s="1"/>
      <c r="Y83" s="1"/>
      <c r="Z83" s="1"/>
    </row>
    <row r="84" spans="1:26" x14ac:dyDescent="0.2">
      <c r="A84" s="6"/>
      <c r="B84" s="31"/>
      <c r="C84" s="9"/>
      <c r="D84" s="23"/>
      <c r="E84" s="18"/>
      <c r="F84" s="12">
        <f t="shared" si="12"/>
        <v>0</v>
      </c>
      <c r="G84" s="44"/>
      <c r="H84" s="12">
        <f t="shared" si="13"/>
        <v>0</v>
      </c>
      <c r="I84" s="18"/>
      <c r="J84" s="12">
        <f t="shared" si="14"/>
        <v>0</v>
      </c>
      <c r="K84" s="35"/>
      <c r="L84" s="12">
        <f t="shared" si="15"/>
        <v>0</v>
      </c>
      <c r="M84" s="14" t="str">
        <f t="shared" si="16"/>
        <v>nekompletní</v>
      </c>
      <c r="N84" s="53">
        <f t="shared" si="17"/>
        <v>0</v>
      </c>
      <c r="O84" s="59"/>
      <c r="P84" s="61"/>
      <c r="Q84" s="8"/>
      <c r="R84" s="8"/>
      <c r="S84" s="8"/>
      <c r="T84" s="8"/>
      <c r="U84" s="8"/>
      <c r="V84" s="1"/>
      <c r="W84" s="1"/>
      <c r="X84" s="1"/>
      <c r="Y84" s="1"/>
      <c r="Z84" s="1"/>
    </row>
    <row r="85" spans="1:26" x14ac:dyDescent="0.2">
      <c r="A85" s="6"/>
      <c r="B85" s="31"/>
      <c r="C85" s="9"/>
      <c r="D85" s="23"/>
      <c r="E85" s="18"/>
      <c r="F85" s="12">
        <f t="shared" si="12"/>
        <v>0</v>
      </c>
      <c r="G85" s="44"/>
      <c r="H85" s="12">
        <f t="shared" si="13"/>
        <v>0</v>
      </c>
      <c r="I85" s="18"/>
      <c r="J85" s="12">
        <f t="shared" si="14"/>
        <v>0</v>
      </c>
      <c r="K85" s="35"/>
      <c r="L85" s="12">
        <f t="shared" si="15"/>
        <v>0</v>
      </c>
      <c r="M85" s="14" t="str">
        <f t="shared" si="16"/>
        <v>nekompletní</v>
      </c>
      <c r="N85" s="53">
        <f t="shared" si="17"/>
        <v>0</v>
      </c>
      <c r="O85" s="59"/>
      <c r="P85" s="61"/>
      <c r="Q85" s="8"/>
      <c r="R85" s="8"/>
      <c r="S85" s="8"/>
      <c r="T85" s="8"/>
      <c r="U85" s="8"/>
      <c r="V85" s="1"/>
      <c r="W85" s="1"/>
      <c r="X85" s="1"/>
      <c r="Y85" s="1"/>
      <c r="Z85" s="1"/>
    </row>
    <row r="86" spans="1:26" x14ac:dyDescent="0.2">
      <c r="A86" s="6"/>
      <c r="B86" s="31"/>
      <c r="C86" s="9"/>
      <c r="D86" s="23"/>
      <c r="E86" s="18"/>
      <c r="F86" s="12">
        <f t="shared" si="12"/>
        <v>0</v>
      </c>
      <c r="G86" s="44"/>
      <c r="H86" s="12">
        <f t="shared" si="13"/>
        <v>0</v>
      </c>
      <c r="I86" s="18"/>
      <c r="J86" s="12">
        <f t="shared" si="14"/>
        <v>0</v>
      </c>
      <c r="K86" s="35"/>
      <c r="L86" s="12">
        <f t="shared" si="15"/>
        <v>0</v>
      </c>
      <c r="M86" s="14" t="str">
        <f t="shared" si="16"/>
        <v>nekompletní</v>
      </c>
      <c r="N86" s="53">
        <f t="shared" si="17"/>
        <v>0</v>
      </c>
      <c r="O86" s="59"/>
      <c r="P86" s="61"/>
      <c r="Q86" s="8"/>
      <c r="R86" s="8"/>
      <c r="S86" s="8"/>
      <c r="T86" s="8"/>
      <c r="U86" s="8"/>
      <c r="V86" s="1"/>
      <c r="W86" s="1"/>
      <c r="X86" s="1"/>
      <c r="Y86" s="1"/>
      <c r="Z86" s="1"/>
    </row>
    <row r="87" spans="1:26" x14ac:dyDescent="0.2">
      <c r="A87" s="6"/>
      <c r="B87" s="31"/>
      <c r="C87" s="9"/>
      <c r="D87" s="23"/>
      <c r="E87" s="18"/>
      <c r="F87" s="12">
        <f t="shared" si="12"/>
        <v>0</v>
      </c>
      <c r="G87" s="44"/>
      <c r="H87" s="12">
        <f t="shared" si="13"/>
        <v>0</v>
      </c>
      <c r="I87" s="18"/>
      <c r="J87" s="12">
        <f t="shared" si="14"/>
        <v>0</v>
      </c>
      <c r="K87" s="35"/>
      <c r="L87" s="12">
        <f t="shared" si="15"/>
        <v>0</v>
      </c>
      <c r="M87" s="14" t="str">
        <f t="shared" si="16"/>
        <v>nekompletní</v>
      </c>
      <c r="N87" s="53">
        <f t="shared" si="17"/>
        <v>0</v>
      </c>
      <c r="O87" s="59"/>
      <c r="P87" s="61"/>
      <c r="Q87" s="8"/>
      <c r="R87" s="8"/>
      <c r="S87" s="8"/>
      <c r="T87" s="8"/>
      <c r="U87" s="8"/>
      <c r="V87" s="1"/>
      <c r="W87" s="1"/>
      <c r="X87" s="1"/>
      <c r="Y87" s="1"/>
      <c r="Z87" s="1"/>
    </row>
    <row r="88" spans="1:26" x14ac:dyDescent="0.2">
      <c r="A88" s="6"/>
      <c r="B88" s="31"/>
      <c r="C88" s="9"/>
      <c r="D88" s="23"/>
      <c r="E88" s="18"/>
      <c r="F88" s="12">
        <f t="shared" si="12"/>
        <v>0</v>
      </c>
      <c r="G88" s="44"/>
      <c r="H88" s="12">
        <f t="shared" si="13"/>
        <v>0</v>
      </c>
      <c r="I88" s="18"/>
      <c r="J88" s="12">
        <f t="shared" si="14"/>
        <v>0</v>
      </c>
      <c r="K88" s="35"/>
      <c r="L88" s="12">
        <f t="shared" si="15"/>
        <v>0</v>
      </c>
      <c r="M88" s="14" t="str">
        <f t="shared" si="16"/>
        <v>nekompletní</v>
      </c>
      <c r="N88" s="53">
        <f t="shared" si="17"/>
        <v>0</v>
      </c>
      <c r="O88" s="59"/>
      <c r="P88" s="61"/>
      <c r="Q88" s="8"/>
      <c r="R88" s="8"/>
      <c r="S88" s="8"/>
      <c r="T88" s="8"/>
      <c r="U88" s="8"/>
      <c r="V88" s="1"/>
      <c r="W88" s="1"/>
      <c r="X88" s="1"/>
      <c r="Y88" s="1"/>
      <c r="Z88" s="1"/>
    </row>
    <row r="89" spans="1:26" x14ac:dyDescent="0.2">
      <c r="A89" s="6"/>
      <c r="B89" s="31"/>
      <c r="C89" s="9"/>
      <c r="D89" s="23"/>
      <c r="E89" s="18"/>
      <c r="F89" s="12">
        <f t="shared" si="12"/>
        <v>0</v>
      </c>
      <c r="G89" s="34"/>
      <c r="H89" s="12">
        <f t="shared" si="13"/>
        <v>0</v>
      </c>
      <c r="I89" s="18"/>
      <c r="J89" s="12">
        <f t="shared" si="14"/>
        <v>0</v>
      </c>
      <c r="K89" s="35"/>
      <c r="L89" s="12">
        <f t="shared" si="15"/>
        <v>0</v>
      </c>
      <c r="M89" s="14" t="str">
        <f t="shared" si="16"/>
        <v>nekompletní</v>
      </c>
      <c r="N89" s="53">
        <f t="shared" si="17"/>
        <v>0</v>
      </c>
      <c r="O89" s="59"/>
      <c r="P89" s="61"/>
      <c r="Q89" s="8"/>
      <c r="R89" s="8"/>
      <c r="S89" s="8"/>
      <c r="T89" s="8"/>
      <c r="U89" s="8"/>
      <c r="V89" s="1"/>
      <c r="W89" s="1"/>
      <c r="X89" s="1"/>
      <c r="Y89" s="1"/>
      <c r="Z89" s="1"/>
    </row>
    <row r="90" spans="1:26" x14ac:dyDescent="0.2">
      <c r="A90" s="6"/>
      <c r="B90" s="31"/>
      <c r="C90" s="9"/>
      <c r="D90" s="23"/>
      <c r="E90" s="18"/>
      <c r="F90" s="12">
        <f t="shared" si="12"/>
        <v>0</v>
      </c>
      <c r="G90" s="34"/>
      <c r="H90" s="12">
        <f t="shared" si="13"/>
        <v>0</v>
      </c>
      <c r="I90" s="18"/>
      <c r="J90" s="12">
        <f t="shared" si="14"/>
        <v>0</v>
      </c>
      <c r="K90" s="35"/>
      <c r="L90" s="12">
        <f t="shared" si="15"/>
        <v>0</v>
      </c>
      <c r="M90" s="14" t="str">
        <f t="shared" si="16"/>
        <v>nekompletní</v>
      </c>
      <c r="N90" s="53">
        <f t="shared" si="17"/>
        <v>0</v>
      </c>
      <c r="O90" s="59"/>
      <c r="P90" s="61"/>
      <c r="Q90" s="8"/>
      <c r="R90" s="8"/>
      <c r="S90" s="8"/>
      <c r="T90" s="8"/>
      <c r="U90" s="8"/>
      <c r="V90" s="1"/>
      <c r="W90" s="1"/>
      <c r="X90" s="1"/>
      <c r="Y90" s="1"/>
      <c r="Z90" s="1"/>
    </row>
    <row r="91" spans="1:26" x14ac:dyDescent="0.2">
      <c r="A91" s="6"/>
      <c r="B91" s="31"/>
      <c r="C91" s="9"/>
      <c r="D91" s="23"/>
      <c r="E91" s="18"/>
      <c r="F91" s="12">
        <f t="shared" si="12"/>
        <v>0</v>
      </c>
      <c r="G91" s="34"/>
      <c r="H91" s="12">
        <f t="shared" si="13"/>
        <v>0</v>
      </c>
      <c r="I91" s="18"/>
      <c r="J91" s="12">
        <f t="shared" si="14"/>
        <v>0</v>
      </c>
      <c r="K91" s="35"/>
      <c r="L91" s="12">
        <f t="shared" si="15"/>
        <v>0</v>
      </c>
      <c r="M91" s="14" t="str">
        <f t="shared" si="16"/>
        <v>nekompletní</v>
      </c>
      <c r="N91" s="53">
        <f t="shared" si="17"/>
        <v>0</v>
      </c>
      <c r="O91" s="59"/>
      <c r="P91" s="61"/>
      <c r="Q91" s="8"/>
      <c r="R91" s="8"/>
      <c r="S91" s="8"/>
      <c r="T91" s="8"/>
      <c r="U91" s="8"/>
      <c r="V91" s="1"/>
      <c r="W91" s="1"/>
      <c r="X91" s="1"/>
      <c r="Y91" s="1"/>
      <c r="Z91" s="1"/>
    </row>
    <row r="92" spans="1:26" x14ac:dyDescent="0.2">
      <c r="A92" s="6"/>
      <c r="B92" s="31"/>
      <c r="C92" s="9"/>
      <c r="D92" s="23"/>
      <c r="E92" s="18"/>
      <c r="F92" s="12">
        <f t="shared" si="12"/>
        <v>0</v>
      </c>
      <c r="G92" s="34"/>
      <c r="H92" s="12">
        <f t="shared" si="13"/>
        <v>0</v>
      </c>
      <c r="I92" s="18"/>
      <c r="J92" s="12">
        <f t="shared" si="14"/>
        <v>0</v>
      </c>
      <c r="K92" s="35"/>
      <c r="L92" s="12">
        <f t="shared" si="15"/>
        <v>0</v>
      </c>
      <c r="M92" s="14" t="str">
        <f t="shared" si="16"/>
        <v>nekompletní</v>
      </c>
      <c r="N92" s="53">
        <f t="shared" si="17"/>
        <v>0</v>
      </c>
      <c r="O92" s="59"/>
      <c r="P92" s="61"/>
      <c r="Q92" s="8"/>
      <c r="R92" s="8"/>
      <c r="S92" s="8"/>
      <c r="T92" s="8"/>
      <c r="U92" s="8"/>
      <c r="V92" s="1"/>
      <c r="W92" s="1"/>
      <c r="X92" s="1"/>
      <c r="Y92" s="1"/>
      <c r="Z92" s="1"/>
    </row>
    <row r="93" spans="1:26" x14ac:dyDescent="0.2">
      <c r="A93" s="6"/>
      <c r="B93" s="31"/>
      <c r="C93" s="9"/>
      <c r="D93" s="23"/>
      <c r="E93" s="18"/>
      <c r="F93" s="12">
        <f t="shared" si="12"/>
        <v>0</v>
      </c>
      <c r="G93" s="34"/>
      <c r="H93" s="12">
        <f t="shared" si="13"/>
        <v>0</v>
      </c>
      <c r="I93" s="18"/>
      <c r="J93" s="12">
        <f t="shared" si="14"/>
        <v>0</v>
      </c>
      <c r="K93" s="35"/>
      <c r="L93" s="12">
        <f t="shared" si="15"/>
        <v>0</v>
      </c>
      <c r="M93" s="14" t="str">
        <f t="shared" si="16"/>
        <v>nekompletní</v>
      </c>
      <c r="N93" s="53">
        <f t="shared" si="17"/>
        <v>0</v>
      </c>
      <c r="O93" s="59"/>
      <c r="P93" s="61"/>
      <c r="Q93" s="8"/>
      <c r="R93" s="8"/>
      <c r="S93" s="8"/>
      <c r="T93" s="8"/>
      <c r="U93" s="8"/>
      <c r="V93" s="1"/>
      <c r="W93" s="1"/>
      <c r="X93" s="1"/>
      <c r="Y93" s="1"/>
      <c r="Z93" s="1"/>
    </row>
    <row r="94" spans="1:26" x14ac:dyDescent="0.2">
      <c r="A94" s="6"/>
      <c r="B94" s="31"/>
      <c r="C94" s="9"/>
      <c r="D94" s="23"/>
      <c r="E94" s="18"/>
      <c r="F94" s="12">
        <f t="shared" si="12"/>
        <v>0</v>
      </c>
      <c r="G94" s="34"/>
      <c r="H94" s="12">
        <f t="shared" si="13"/>
        <v>0</v>
      </c>
      <c r="I94" s="18"/>
      <c r="J94" s="12">
        <f t="shared" si="14"/>
        <v>0</v>
      </c>
      <c r="K94" s="35"/>
      <c r="L94" s="12">
        <f t="shared" si="15"/>
        <v>0</v>
      </c>
      <c r="M94" s="14" t="str">
        <f t="shared" si="16"/>
        <v>nekompletní</v>
      </c>
      <c r="N94" s="53">
        <f t="shared" si="17"/>
        <v>0</v>
      </c>
      <c r="O94" s="59"/>
      <c r="P94" s="61"/>
      <c r="Q94" s="8"/>
      <c r="R94" s="8"/>
      <c r="S94" s="8"/>
      <c r="T94" s="8"/>
      <c r="U94" s="8"/>
      <c r="V94" s="1"/>
      <c r="W94" s="1"/>
      <c r="X94" s="1"/>
      <c r="Y94" s="1"/>
      <c r="Z94" s="1"/>
    </row>
    <row r="95" spans="1:26" x14ac:dyDescent="0.2">
      <c r="A95" s="6"/>
      <c r="B95" s="31"/>
      <c r="C95" s="9"/>
      <c r="D95" s="23"/>
      <c r="E95" s="18"/>
      <c r="F95" s="12">
        <f t="shared" si="12"/>
        <v>0</v>
      </c>
      <c r="G95" s="34"/>
      <c r="H95" s="12">
        <f t="shared" si="13"/>
        <v>0</v>
      </c>
      <c r="I95" s="18"/>
      <c r="J95" s="12">
        <f t="shared" si="14"/>
        <v>0</v>
      </c>
      <c r="K95" s="35"/>
      <c r="L95" s="12">
        <f t="shared" si="15"/>
        <v>0</v>
      </c>
      <c r="M95" s="14" t="str">
        <f t="shared" si="16"/>
        <v>nekompletní</v>
      </c>
      <c r="N95" s="53">
        <f t="shared" si="17"/>
        <v>0</v>
      </c>
      <c r="O95" s="59"/>
      <c r="P95" s="61"/>
      <c r="Q95" s="8"/>
      <c r="R95" s="8"/>
      <c r="S95" s="8"/>
      <c r="T95" s="8"/>
      <c r="U95" s="8"/>
      <c r="V95" s="1"/>
      <c r="W95" s="1"/>
      <c r="X95" s="1"/>
      <c r="Y95" s="1"/>
      <c r="Z95" s="1"/>
    </row>
    <row r="96" spans="1:26" x14ac:dyDescent="0.2">
      <c r="A96" s="6"/>
      <c r="B96" s="31"/>
      <c r="C96" s="9"/>
      <c r="D96" s="23"/>
      <c r="E96" s="18"/>
      <c r="F96" s="12">
        <f t="shared" ref="F96:F127" si="18">IF(+E96,+RANK(E96,E$8:E$127,1),0)</f>
        <v>0</v>
      </c>
      <c r="G96" s="34"/>
      <c r="H96" s="12">
        <f t="shared" ref="H96:H127" si="19">IF(+G96,+RANK(G96,G$8:G$127,0),0)</f>
        <v>0</v>
      </c>
      <c r="I96" s="18"/>
      <c r="J96" s="12">
        <f t="shared" ref="J96:J127" si="20">IF(+I96,+RANK(I96,I$8:I$127,0),0)</f>
        <v>0</v>
      </c>
      <c r="K96" s="35"/>
      <c r="L96" s="12">
        <f t="shared" ref="L96:L127" si="21">IF(+K96,+RANK(K96,K$8:K$127,1),0)</f>
        <v>0</v>
      </c>
      <c r="M96" s="14" t="str">
        <f t="shared" si="16"/>
        <v>nekompletní</v>
      </c>
      <c r="N96" s="53">
        <f t="shared" si="17"/>
        <v>0</v>
      </c>
      <c r="O96" s="59"/>
      <c r="P96" s="61"/>
      <c r="Q96" s="8"/>
      <c r="R96" s="8"/>
      <c r="S96" s="8"/>
      <c r="T96" s="8"/>
      <c r="U96" s="8"/>
      <c r="V96" s="1"/>
      <c r="W96" s="1"/>
      <c r="X96" s="1"/>
      <c r="Y96" s="1"/>
      <c r="Z96" s="1"/>
    </row>
    <row r="97" spans="1:26" x14ac:dyDescent="0.2">
      <c r="A97" s="6"/>
      <c r="B97" s="31"/>
      <c r="C97" s="9"/>
      <c r="D97" s="23"/>
      <c r="E97" s="18"/>
      <c r="F97" s="12">
        <f t="shared" si="18"/>
        <v>0</v>
      </c>
      <c r="G97" s="34"/>
      <c r="H97" s="12">
        <f t="shared" si="19"/>
        <v>0</v>
      </c>
      <c r="I97" s="18"/>
      <c r="J97" s="12">
        <f t="shared" si="20"/>
        <v>0</v>
      </c>
      <c r="K97" s="35"/>
      <c r="L97" s="12">
        <f t="shared" si="21"/>
        <v>0</v>
      </c>
      <c r="M97" s="14" t="str">
        <f t="shared" si="16"/>
        <v>nekompletní</v>
      </c>
      <c r="N97" s="53">
        <f t="shared" si="17"/>
        <v>0</v>
      </c>
      <c r="O97" s="59"/>
      <c r="P97" s="61"/>
      <c r="Q97" s="8"/>
      <c r="R97" s="8"/>
      <c r="S97" s="8"/>
      <c r="T97" s="8"/>
      <c r="U97" s="8"/>
      <c r="V97" s="1"/>
      <c r="W97" s="1"/>
      <c r="X97" s="1"/>
      <c r="Y97" s="1"/>
      <c r="Z97" s="1"/>
    </row>
    <row r="98" spans="1:26" x14ac:dyDescent="0.2">
      <c r="A98" s="6"/>
      <c r="B98" s="31"/>
      <c r="C98" s="9"/>
      <c r="D98" s="23"/>
      <c r="E98" s="18"/>
      <c r="F98" s="12">
        <f t="shared" si="18"/>
        <v>0</v>
      </c>
      <c r="G98" s="34"/>
      <c r="H98" s="12">
        <f t="shared" si="19"/>
        <v>0</v>
      </c>
      <c r="I98" s="18"/>
      <c r="J98" s="12">
        <f t="shared" si="20"/>
        <v>0</v>
      </c>
      <c r="K98" s="35"/>
      <c r="L98" s="12">
        <f t="shared" si="21"/>
        <v>0</v>
      </c>
      <c r="M98" s="14" t="str">
        <f t="shared" si="16"/>
        <v>nekompletní</v>
      </c>
      <c r="N98" s="53">
        <f t="shared" si="17"/>
        <v>0</v>
      </c>
      <c r="O98" s="59"/>
      <c r="P98" s="61"/>
      <c r="Q98" s="8"/>
      <c r="R98" s="8"/>
      <c r="S98" s="8"/>
      <c r="T98" s="8"/>
      <c r="U98" s="8"/>
      <c r="V98" s="1"/>
      <c r="W98" s="1"/>
      <c r="X98" s="1"/>
      <c r="Y98" s="1"/>
      <c r="Z98" s="1"/>
    </row>
    <row r="99" spans="1:26" x14ac:dyDescent="0.2">
      <c r="A99" s="6"/>
      <c r="B99" s="31"/>
      <c r="C99" s="9"/>
      <c r="D99" s="23"/>
      <c r="E99" s="18"/>
      <c r="F99" s="12">
        <f t="shared" si="18"/>
        <v>0</v>
      </c>
      <c r="G99" s="34"/>
      <c r="H99" s="12">
        <f t="shared" si="19"/>
        <v>0</v>
      </c>
      <c r="I99" s="18"/>
      <c r="J99" s="12">
        <f t="shared" si="20"/>
        <v>0</v>
      </c>
      <c r="K99" s="35"/>
      <c r="L99" s="12">
        <f t="shared" si="21"/>
        <v>0</v>
      </c>
      <c r="M99" s="14" t="str">
        <f t="shared" si="16"/>
        <v>nekompletní</v>
      </c>
      <c r="N99" s="53">
        <f t="shared" si="17"/>
        <v>0</v>
      </c>
      <c r="O99" s="59"/>
      <c r="P99" s="61"/>
      <c r="Q99" s="8"/>
      <c r="R99" s="8"/>
      <c r="S99" s="8"/>
      <c r="T99" s="8"/>
      <c r="U99" s="8"/>
      <c r="V99" s="1"/>
      <c r="W99" s="1"/>
      <c r="X99" s="1"/>
      <c r="Y99" s="1"/>
      <c r="Z99" s="1"/>
    </row>
    <row r="100" spans="1:26" x14ac:dyDescent="0.2">
      <c r="A100" s="6"/>
      <c r="B100" s="31"/>
      <c r="C100" s="9"/>
      <c r="D100" s="23"/>
      <c r="E100" s="18"/>
      <c r="F100" s="12">
        <f t="shared" si="18"/>
        <v>0</v>
      </c>
      <c r="G100" s="34"/>
      <c r="H100" s="12">
        <f t="shared" si="19"/>
        <v>0</v>
      </c>
      <c r="I100" s="18"/>
      <c r="J100" s="12">
        <f t="shared" si="20"/>
        <v>0</v>
      </c>
      <c r="K100" s="35"/>
      <c r="L100" s="12">
        <f t="shared" si="21"/>
        <v>0</v>
      </c>
      <c r="M100" s="14" t="str">
        <f t="shared" si="16"/>
        <v>nekompletní</v>
      </c>
      <c r="N100" s="53">
        <f t="shared" si="17"/>
        <v>0</v>
      </c>
      <c r="O100" s="59"/>
      <c r="P100" s="61"/>
      <c r="Q100" s="8"/>
      <c r="R100" s="8"/>
      <c r="S100" s="8"/>
      <c r="T100" s="8"/>
      <c r="U100" s="8"/>
      <c r="V100" s="1"/>
      <c r="W100" s="1"/>
      <c r="X100" s="1"/>
      <c r="Y100" s="1"/>
      <c r="Z100" s="1"/>
    </row>
    <row r="101" spans="1:26" x14ac:dyDescent="0.2">
      <c r="A101" s="6"/>
      <c r="B101" s="31"/>
      <c r="C101" s="9"/>
      <c r="D101" s="23"/>
      <c r="E101" s="18"/>
      <c r="F101" s="12">
        <f t="shared" si="18"/>
        <v>0</v>
      </c>
      <c r="G101" s="34"/>
      <c r="H101" s="12">
        <f t="shared" si="19"/>
        <v>0</v>
      </c>
      <c r="I101" s="18"/>
      <c r="J101" s="12">
        <f t="shared" si="20"/>
        <v>0</v>
      </c>
      <c r="K101" s="35"/>
      <c r="L101" s="12">
        <f t="shared" si="21"/>
        <v>0</v>
      </c>
      <c r="M101" s="14" t="str">
        <f t="shared" si="16"/>
        <v>nekompletní</v>
      </c>
      <c r="N101" s="53">
        <f t="shared" si="17"/>
        <v>0</v>
      </c>
      <c r="O101" s="59"/>
      <c r="P101" s="61"/>
      <c r="Q101" s="8"/>
      <c r="R101" s="8"/>
      <c r="S101" s="8"/>
      <c r="T101" s="8"/>
      <c r="U101" s="8"/>
      <c r="V101" s="1"/>
      <c r="W101" s="1"/>
      <c r="X101" s="1"/>
      <c r="Y101" s="1"/>
      <c r="Z101" s="1"/>
    </row>
    <row r="102" spans="1:26" x14ac:dyDescent="0.2">
      <c r="A102" s="6"/>
      <c r="B102" s="31"/>
      <c r="C102" s="9"/>
      <c r="D102" s="23"/>
      <c r="E102" s="18"/>
      <c r="F102" s="12">
        <f t="shared" si="18"/>
        <v>0</v>
      </c>
      <c r="G102" s="34"/>
      <c r="H102" s="12">
        <f t="shared" si="19"/>
        <v>0</v>
      </c>
      <c r="I102" s="18"/>
      <c r="J102" s="12">
        <f t="shared" si="20"/>
        <v>0</v>
      </c>
      <c r="K102" s="35"/>
      <c r="L102" s="12">
        <f t="shared" si="21"/>
        <v>0</v>
      </c>
      <c r="M102" s="14" t="str">
        <f t="shared" si="16"/>
        <v>nekompletní</v>
      </c>
      <c r="N102" s="53">
        <f t="shared" si="17"/>
        <v>0</v>
      </c>
      <c r="O102" s="59"/>
      <c r="P102" s="61"/>
      <c r="Q102" s="8"/>
      <c r="R102" s="8"/>
      <c r="S102" s="8"/>
      <c r="T102" s="8"/>
      <c r="U102" s="8"/>
      <c r="V102" s="1"/>
      <c r="W102" s="1"/>
      <c r="X102" s="1"/>
      <c r="Y102" s="1"/>
      <c r="Z102" s="1"/>
    </row>
    <row r="103" spans="1:26" x14ac:dyDescent="0.2">
      <c r="A103" s="6"/>
      <c r="B103" s="31"/>
      <c r="C103" s="9"/>
      <c r="D103" s="23"/>
      <c r="E103" s="18"/>
      <c r="F103" s="12">
        <f t="shared" si="18"/>
        <v>0</v>
      </c>
      <c r="G103" s="34"/>
      <c r="H103" s="12">
        <f t="shared" si="19"/>
        <v>0</v>
      </c>
      <c r="I103" s="18"/>
      <c r="J103" s="12">
        <f t="shared" si="20"/>
        <v>0</v>
      </c>
      <c r="K103" s="35"/>
      <c r="L103" s="12">
        <f t="shared" si="21"/>
        <v>0</v>
      </c>
      <c r="M103" s="14" t="str">
        <f t="shared" si="16"/>
        <v>nekompletní</v>
      </c>
      <c r="N103" s="53">
        <f t="shared" si="17"/>
        <v>0</v>
      </c>
      <c r="O103" s="59"/>
      <c r="P103" s="61"/>
      <c r="Q103" s="8"/>
      <c r="R103" s="8"/>
      <c r="S103" s="8"/>
      <c r="T103" s="8"/>
      <c r="U103" s="8"/>
      <c r="V103" s="1"/>
      <c r="W103" s="1"/>
      <c r="X103" s="1"/>
      <c r="Y103" s="1"/>
      <c r="Z103" s="1"/>
    </row>
    <row r="104" spans="1:26" x14ac:dyDescent="0.2">
      <c r="A104" s="6"/>
      <c r="B104" s="31"/>
      <c r="C104" s="9"/>
      <c r="D104" s="23"/>
      <c r="E104" s="18"/>
      <c r="F104" s="12">
        <f t="shared" si="18"/>
        <v>0</v>
      </c>
      <c r="G104" s="34"/>
      <c r="H104" s="12">
        <f t="shared" si="19"/>
        <v>0</v>
      </c>
      <c r="I104" s="18"/>
      <c r="J104" s="12">
        <f t="shared" si="20"/>
        <v>0</v>
      </c>
      <c r="K104" s="35"/>
      <c r="L104" s="12">
        <f t="shared" si="21"/>
        <v>0</v>
      </c>
      <c r="M104" s="14" t="str">
        <f t="shared" ref="M104:M127" si="22">+IF(+AND(+F104&gt;0,+H104&gt;0,+J104&gt;0,+L104&gt;0),+F104+H104+J104+L104,"nekompletní")</f>
        <v>nekompletní</v>
      </c>
      <c r="N104" s="53">
        <f t="shared" ref="N104:N127" si="23">IF(+M104&lt;&gt;"nekompletní",+RANK(M104,M$8:M$127,1),0)</f>
        <v>0</v>
      </c>
      <c r="O104" s="59"/>
      <c r="P104" s="61"/>
      <c r="Q104" s="8"/>
      <c r="R104" s="8"/>
      <c r="S104" s="8"/>
      <c r="T104" s="8"/>
      <c r="U104" s="8"/>
      <c r="V104" s="1"/>
      <c r="W104" s="1"/>
      <c r="X104" s="1"/>
      <c r="Y104" s="1"/>
      <c r="Z104" s="1"/>
    </row>
    <row r="105" spans="1:26" x14ac:dyDescent="0.2">
      <c r="A105" s="6"/>
      <c r="B105" s="31"/>
      <c r="C105" s="9"/>
      <c r="D105" s="23"/>
      <c r="E105" s="18"/>
      <c r="F105" s="12">
        <f t="shared" si="18"/>
        <v>0</v>
      </c>
      <c r="G105" s="34"/>
      <c r="H105" s="12">
        <f t="shared" si="19"/>
        <v>0</v>
      </c>
      <c r="I105" s="18"/>
      <c r="J105" s="12">
        <f t="shared" si="20"/>
        <v>0</v>
      </c>
      <c r="K105" s="35"/>
      <c r="L105" s="12">
        <f t="shared" si="21"/>
        <v>0</v>
      </c>
      <c r="M105" s="14" t="str">
        <f t="shared" si="22"/>
        <v>nekompletní</v>
      </c>
      <c r="N105" s="53">
        <f t="shared" si="23"/>
        <v>0</v>
      </c>
      <c r="O105" s="59"/>
      <c r="P105" s="61"/>
      <c r="Q105" s="8"/>
      <c r="R105" s="8"/>
      <c r="S105" s="8"/>
      <c r="T105" s="8"/>
      <c r="U105" s="8"/>
      <c r="V105" s="1"/>
      <c r="W105" s="1"/>
      <c r="X105" s="1"/>
      <c r="Y105" s="1"/>
      <c r="Z105" s="1"/>
    </row>
    <row r="106" spans="1:26" x14ac:dyDescent="0.2">
      <c r="A106" s="6"/>
      <c r="B106" s="31"/>
      <c r="C106" s="9"/>
      <c r="D106" s="23"/>
      <c r="E106" s="18"/>
      <c r="F106" s="12">
        <f t="shared" si="18"/>
        <v>0</v>
      </c>
      <c r="G106" s="34"/>
      <c r="H106" s="12">
        <f t="shared" si="19"/>
        <v>0</v>
      </c>
      <c r="I106" s="18"/>
      <c r="J106" s="12">
        <f t="shared" si="20"/>
        <v>0</v>
      </c>
      <c r="K106" s="35"/>
      <c r="L106" s="12">
        <f t="shared" si="21"/>
        <v>0</v>
      </c>
      <c r="M106" s="14" t="str">
        <f t="shared" si="22"/>
        <v>nekompletní</v>
      </c>
      <c r="N106" s="53">
        <f t="shared" si="23"/>
        <v>0</v>
      </c>
      <c r="O106" s="59"/>
      <c r="P106" s="61"/>
      <c r="Q106" s="8"/>
      <c r="R106" s="8"/>
      <c r="S106" s="8"/>
      <c r="T106" s="8"/>
      <c r="U106" s="8"/>
      <c r="V106" s="1"/>
      <c r="W106" s="1"/>
      <c r="X106" s="1"/>
      <c r="Y106" s="1"/>
      <c r="Z106" s="1"/>
    </row>
    <row r="107" spans="1:26" x14ac:dyDescent="0.2">
      <c r="A107" s="6"/>
      <c r="B107" s="31"/>
      <c r="C107" s="9"/>
      <c r="D107" s="23"/>
      <c r="E107" s="18"/>
      <c r="F107" s="12">
        <f t="shared" si="18"/>
        <v>0</v>
      </c>
      <c r="G107" s="34"/>
      <c r="H107" s="12">
        <f t="shared" si="19"/>
        <v>0</v>
      </c>
      <c r="I107" s="18"/>
      <c r="J107" s="12">
        <f t="shared" si="20"/>
        <v>0</v>
      </c>
      <c r="K107" s="35"/>
      <c r="L107" s="12">
        <f t="shared" si="21"/>
        <v>0</v>
      </c>
      <c r="M107" s="14" t="str">
        <f t="shared" si="22"/>
        <v>nekompletní</v>
      </c>
      <c r="N107" s="53">
        <f t="shared" si="23"/>
        <v>0</v>
      </c>
      <c r="O107" s="59"/>
      <c r="P107" s="61"/>
      <c r="Q107" s="8"/>
      <c r="R107" s="8"/>
      <c r="S107" s="8"/>
      <c r="T107" s="8"/>
      <c r="U107" s="8"/>
      <c r="V107" s="1"/>
      <c r="W107" s="1"/>
      <c r="X107" s="1"/>
      <c r="Y107" s="1"/>
      <c r="Z107" s="1"/>
    </row>
    <row r="108" spans="1:26" x14ac:dyDescent="0.2">
      <c r="A108" s="6"/>
      <c r="B108" s="31"/>
      <c r="C108" s="9"/>
      <c r="D108" s="23"/>
      <c r="E108" s="18"/>
      <c r="F108" s="12">
        <f t="shared" si="18"/>
        <v>0</v>
      </c>
      <c r="G108" s="34"/>
      <c r="H108" s="12">
        <f t="shared" si="19"/>
        <v>0</v>
      </c>
      <c r="I108" s="18"/>
      <c r="J108" s="12">
        <f t="shared" si="20"/>
        <v>0</v>
      </c>
      <c r="K108" s="35"/>
      <c r="L108" s="12">
        <f t="shared" si="21"/>
        <v>0</v>
      </c>
      <c r="M108" s="14" t="str">
        <f t="shared" si="22"/>
        <v>nekompletní</v>
      </c>
      <c r="N108" s="53">
        <f t="shared" si="23"/>
        <v>0</v>
      </c>
      <c r="O108" s="59"/>
      <c r="P108" s="61"/>
      <c r="Q108" s="8"/>
      <c r="R108" s="8"/>
      <c r="S108" s="8"/>
      <c r="T108" s="8"/>
      <c r="U108" s="8"/>
      <c r="V108" s="1"/>
      <c r="W108" s="1"/>
      <c r="X108" s="1"/>
      <c r="Y108" s="1"/>
      <c r="Z108" s="1"/>
    </row>
    <row r="109" spans="1:26" x14ac:dyDescent="0.2">
      <c r="A109" s="6"/>
      <c r="B109" s="31"/>
      <c r="C109" s="9"/>
      <c r="D109" s="23"/>
      <c r="E109" s="18"/>
      <c r="F109" s="12">
        <f t="shared" si="18"/>
        <v>0</v>
      </c>
      <c r="G109" s="34"/>
      <c r="H109" s="12">
        <f t="shared" si="19"/>
        <v>0</v>
      </c>
      <c r="I109" s="18"/>
      <c r="J109" s="12">
        <f t="shared" si="20"/>
        <v>0</v>
      </c>
      <c r="K109" s="35"/>
      <c r="L109" s="12">
        <f t="shared" si="21"/>
        <v>0</v>
      </c>
      <c r="M109" s="14" t="str">
        <f t="shared" si="22"/>
        <v>nekompletní</v>
      </c>
      <c r="N109" s="53">
        <f t="shared" si="23"/>
        <v>0</v>
      </c>
      <c r="O109" s="59"/>
      <c r="P109" s="61"/>
      <c r="Q109" s="8"/>
      <c r="R109" s="8"/>
      <c r="S109" s="8"/>
      <c r="T109" s="8"/>
      <c r="U109" s="8"/>
      <c r="V109" s="1"/>
      <c r="W109" s="1"/>
      <c r="X109" s="1"/>
      <c r="Y109" s="1"/>
      <c r="Z109" s="1"/>
    </row>
    <row r="110" spans="1:26" x14ac:dyDescent="0.2">
      <c r="A110" s="6"/>
      <c r="B110" s="31"/>
      <c r="C110" s="9"/>
      <c r="D110" s="23"/>
      <c r="E110" s="18"/>
      <c r="F110" s="12">
        <f t="shared" si="18"/>
        <v>0</v>
      </c>
      <c r="G110" s="34"/>
      <c r="H110" s="12">
        <f t="shared" si="19"/>
        <v>0</v>
      </c>
      <c r="I110" s="18"/>
      <c r="J110" s="12">
        <f t="shared" si="20"/>
        <v>0</v>
      </c>
      <c r="K110" s="35"/>
      <c r="L110" s="12">
        <f t="shared" si="21"/>
        <v>0</v>
      </c>
      <c r="M110" s="14" t="str">
        <f t="shared" si="22"/>
        <v>nekompletní</v>
      </c>
      <c r="N110" s="53">
        <f t="shared" si="23"/>
        <v>0</v>
      </c>
      <c r="O110" s="59"/>
      <c r="P110" s="61"/>
      <c r="Q110" s="8"/>
      <c r="R110" s="8"/>
      <c r="S110" s="8"/>
      <c r="T110" s="8"/>
      <c r="U110" s="8"/>
      <c r="V110" s="1"/>
      <c r="W110" s="1"/>
      <c r="X110" s="1"/>
      <c r="Y110" s="1"/>
      <c r="Z110" s="1"/>
    </row>
    <row r="111" spans="1:26" x14ac:dyDescent="0.2">
      <c r="A111" s="6"/>
      <c r="B111" s="31"/>
      <c r="C111" s="9"/>
      <c r="D111" s="23"/>
      <c r="E111" s="18"/>
      <c r="F111" s="12">
        <f t="shared" si="18"/>
        <v>0</v>
      </c>
      <c r="G111" s="34"/>
      <c r="H111" s="12">
        <f t="shared" si="19"/>
        <v>0</v>
      </c>
      <c r="I111" s="18"/>
      <c r="J111" s="12">
        <f t="shared" si="20"/>
        <v>0</v>
      </c>
      <c r="K111" s="35"/>
      <c r="L111" s="12">
        <f t="shared" si="21"/>
        <v>0</v>
      </c>
      <c r="M111" s="14" t="str">
        <f t="shared" si="22"/>
        <v>nekompletní</v>
      </c>
      <c r="N111" s="53">
        <f t="shared" si="23"/>
        <v>0</v>
      </c>
      <c r="O111" s="59"/>
      <c r="P111" s="61"/>
      <c r="Q111" s="8"/>
      <c r="R111" s="8"/>
      <c r="S111" s="8"/>
      <c r="T111" s="8"/>
      <c r="U111" s="8"/>
      <c r="V111" s="1"/>
      <c r="W111" s="1"/>
      <c r="X111" s="1"/>
      <c r="Y111" s="1"/>
      <c r="Z111" s="1"/>
    </row>
    <row r="112" spans="1:26" x14ac:dyDescent="0.2">
      <c r="A112" s="6"/>
      <c r="B112" s="31"/>
      <c r="C112" s="9"/>
      <c r="D112" s="23"/>
      <c r="E112" s="18"/>
      <c r="F112" s="12">
        <f t="shared" si="18"/>
        <v>0</v>
      </c>
      <c r="G112" s="34"/>
      <c r="H112" s="12">
        <f t="shared" si="19"/>
        <v>0</v>
      </c>
      <c r="I112" s="18"/>
      <c r="J112" s="12">
        <f t="shared" si="20"/>
        <v>0</v>
      </c>
      <c r="K112" s="35"/>
      <c r="L112" s="12">
        <f t="shared" si="21"/>
        <v>0</v>
      </c>
      <c r="M112" s="14" t="str">
        <f t="shared" si="22"/>
        <v>nekompletní</v>
      </c>
      <c r="N112" s="53">
        <f t="shared" si="23"/>
        <v>0</v>
      </c>
      <c r="O112" s="59"/>
      <c r="P112" s="61"/>
      <c r="Q112" s="8"/>
      <c r="R112" s="8"/>
      <c r="S112" s="8"/>
      <c r="T112" s="8"/>
      <c r="U112" s="8"/>
      <c r="V112" s="1"/>
      <c r="W112" s="1"/>
      <c r="X112" s="1"/>
      <c r="Y112" s="1"/>
      <c r="Z112" s="1"/>
    </row>
    <row r="113" spans="1:26" x14ac:dyDescent="0.2">
      <c r="A113" s="6"/>
      <c r="B113" s="31"/>
      <c r="C113" s="9"/>
      <c r="D113" s="23"/>
      <c r="E113" s="18"/>
      <c r="F113" s="12">
        <f t="shared" si="18"/>
        <v>0</v>
      </c>
      <c r="G113" s="34"/>
      <c r="H113" s="12">
        <f t="shared" si="19"/>
        <v>0</v>
      </c>
      <c r="I113" s="18"/>
      <c r="J113" s="12">
        <f t="shared" si="20"/>
        <v>0</v>
      </c>
      <c r="K113" s="35"/>
      <c r="L113" s="12">
        <f t="shared" si="21"/>
        <v>0</v>
      </c>
      <c r="M113" s="14" t="str">
        <f t="shared" si="22"/>
        <v>nekompletní</v>
      </c>
      <c r="N113" s="53">
        <f t="shared" si="23"/>
        <v>0</v>
      </c>
      <c r="O113" s="59"/>
      <c r="P113" s="61"/>
      <c r="Q113" s="8"/>
      <c r="R113" s="8"/>
      <c r="S113" s="8"/>
      <c r="T113" s="8"/>
      <c r="U113" s="8"/>
      <c r="V113" s="1"/>
      <c r="W113" s="1"/>
      <c r="X113" s="1"/>
      <c r="Y113" s="1"/>
      <c r="Z113" s="1"/>
    </row>
    <row r="114" spans="1:26" x14ac:dyDescent="0.2">
      <c r="A114" s="6"/>
      <c r="B114" s="31"/>
      <c r="C114" s="9"/>
      <c r="D114" s="23"/>
      <c r="E114" s="18"/>
      <c r="F114" s="12">
        <f t="shared" si="18"/>
        <v>0</v>
      </c>
      <c r="G114" s="34"/>
      <c r="H114" s="12">
        <f t="shared" si="19"/>
        <v>0</v>
      </c>
      <c r="I114" s="18"/>
      <c r="J114" s="12">
        <f t="shared" si="20"/>
        <v>0</v>
      </c>
      <c r="K114" s="35"/>
      <c r="L114" s="12">
        <f t="shared" si="21"/>
        <v>0</v>
      </c>
      <c r="M114" s="14" t="str">
        <f t="shared" si="22"/>
        <v>nekompletní</v>
      </c>
      <c r="N114" s="53">
        <f t="shared" si="23"/>
        <v>0</v>
      </c>
      <c r="O114" s="59"/>
      <c r="P114" s="61"/>
      <c r="Q114" s="8"/>
      <c r="R114" s="8"/>
      <c r="S114" s="8"/>
      <c r="T114" s="8"/>
      <c r="U114" s="8"/>
      <c r="V114" s="1"/>
      <c r="W114" s="1"/>
      <c r="X114" s="1"/>
      <c r="Y114" s="1"/>
      <c r="Z114" s="1"/>
    </row>
    <row r="115" spans="1:26" x14ac:dyDescent="0.2">
      <c r="A115" s="6"/>
      <c r="B115" s="31"/>
      <c r="C115" s="9"/>
      <c r="D115" s="23"/>
      <c r="E115" s="18"/>
      <c r="F115" s="12">
        <f t="shared" si="18"/>
        <v>0</v>
      </c>
      <c r="G115" s="34"/>
      <c r="H115" s="12">
        <f t="shared" si="19"/>
        <v>0</v>
      </c>
      <c r="I115" s="18"/>
      <c r="J115" s="12">
        <f t="shared" si="20"/>
        <v>0</v>
      </c>
      <c r="K115" s="35"/>
      <c r="L115" s="12">
        <f t="shared" si="21"/>
        <v>0</v>
      </c>
      <c r="M115" s="14" t="str">
        <f t="shared" si="22"/>
        <v>nekompletní</v>
      </c>
      <c r="N115" s="53">
        <f t="shared" si="23"/>
        <v>0</v>
      </c>
      <c r="O115" s="59"/>
      <c r="P115" s="61"/>
      <c r="Q115" s="8"/>
      <c r="R115" s="8"/>
      <c r="S115" s="8"/>
      <c r="T115" s="8"/>
      <c r="U115" s="8"/>
      <c r="V115" s="1"/>
      <c r="W115" s="1"/>
      <c r="X115" s="1"/>
      <c r="Y115" s="1"/>
      <c r="Z115" s="1"/>
    </row>
    <row r="116" spans="1:26" x14ac:dyDescent="0.2">
      <c r="A116" s="6"/>
      <c r="B116" s="31"/>
      <c r="C116" s="9"/>
      <c r="D116" s="23"/>
      <c r="E116" s="18"/>
      <c r="F116" s="12">
        <f t="shared" si="18"/>
        <v>0</v>
      </c>
      <c r="G116" s="34"/>
      <c r="H116" s="12">
        <f t="shared" si="19"/>
        <v>0</v>
      </c>
      <c r="I116" s="18"/>
      <c r="J116" s="12">
        <f t="shared" si="20"/>
        <v>0</v>
      </c>
      <c r="K116" s="35"/>
      <c r="L116" s="12">
        <f t="shared" si="21"/>
        <v>0</v>
      </c>
      <c r="M116" s="14" t="str">
        <f t="shared" si="22"/>
        <v>nekompletní</v>
      </c>
      <c r="N116" s="53">
        <f t="shared" si="23"/>
        <v>0</v>
      </c>
      <c r="O116" s="59"/>
      <c r="P116" s="61"/>
      <c r="Q116" s="8"/>
      <c r="R116" s="8"/>
      <c r="S116" s="8"/>
      <c r="T116" s="8"/>
      <c r="U116" s="8"/>
      <c r="V116" s="1"/>
      <c r="W116" s="1"/>
      <c r="X116" s="1"/>
      <c r="Y116" s="1"/>
      <c r="Z116" s="1"/>
    </row>
    <row r="117" spans="1:26" x14ac:dyDescent="0.2">
      <c r="A117" s="6"/>
      <c r="B117" s="31"/>
      <c r="C117" s="9"/>
      <c r="D117" s="23"/>
      <c r="E117" s="18"/>
      <c r="F117" s="12">
        <f t="shared" si="18"/>
        <v>0</v>
      </c>
      <c r="G117" s="34"/>
      <c r="H117" s="12">
        <f t="shared" si="19"/>
        <v>0</v>
      </c>
      <c r="I117" s="18"/>
      <c r="J117" s="12">
        <f t="shared" si="20"/>
        <v>0</v>
      </c>
      <c r="K117" s="35"/>
      <c r="L117" s="12">
        <f t="shared" si="21"/>
        <v>0</v>
      </c>
      <c r="M117" s="14" t="str">
        <f t="shared" si="22"/>
        <v>nekompletní</v>
      </c>
      <c r="N117" s="53">
        <f t="shared" si="23"/>
        <v>0</v>
      </c>
      <c r="O117" s="59"/>
      <c r="P117" s="61"/>
      <c r="Q117" s="8"/>
      <c r="R117" s="8"/>
      <c r="S117" s="8"/>
      <c r="T117" s="8"/>
      <c r="U117" s="8"/>
      <c r="V117" s="1"/>
      <c r="W117" s="1"/>
      <c r="X117" s="1"/>
      <c r="Y117" s="1"/>
      <c r="Z117" s="1"/>
    </row>
    <row r="118" spans="1:26" x14ac:dyDescent="0.2">
      <c r="A118" s="6"/>
      <c r="B118" s="31"/>
      <c r="C118" s="9"/>
      <c r="D118" s="23"/>
      <c r="E118" s="18"/>
      <c r="F118" s="12">
        <f t="shared" si="18"/>
        <v>0</v>
      </c>
      <c r="G118" s="34"/>
      <c r="H118" s="12">
        <f t="shared" si="19"/>
        <v>0</v>
      </c>
      <c r="I118" s="18"/>
      <c r="J118" s="12">
        <f t="shared" si="20"/>
        <v>0</v>
      </c>
      <c r="K118" s="35"/>
      <c r="L118" s="12">
        <f t="shared" si="21"/>
        <v>0</v>
      </c>
      <c r="M118" s="14" t="str">
        <f t="shared" si="22"/>
        <v>nekompletní</v>
      </c>
      <c r="N118" s="53">
        <f t="shared" si="23"/>
        <v>0</v>
      </c>
      <c r="O118" s="59"/>
      <c r="P118" s="61"/>
      <c r="Q118" s="8"/>
      <c r="R118" s="8"/>
      <c r="S118" s="8"/>
      <c r="T118" s="8"/>
      <c r="U118" s="8"/>
      <c r="V118" s="1"/>
      <c r="W118" s="1"/>
      <c r="X118" s="1"/>
      <c r="Y118" s="1"/>
      <c r="Z118" s="1"/>
    </row>
    <row r="119" spans="1:26" x14ac:dyDescent="0.2">
      <c r="A119" s="6"/>
      <c r="B119" s="31"/>
      <c r="C119" s="9"/>
      <c r="D119" s="23"/>
      <c r="E119" s="18"/>
      <c r="F119" s="12">
        <f t="shared" si="18"/>
        <v>0</v>
      </c>
      <c r="G119" s="34"/>
      <c r="H119" s="12">
        <f t="shared" si="19"/>
        <v>0</v>
      </c>
      <c r="I119" s="18"/>
      <c r="J119" s="12">
        <f t="shared" si="20"/>
        <v>0</v>
      </c>
      <c r="K119" s="35"/>
      <c r="L119" s="12">
        <f t="shared" si="21"/>
        <v>0</v>
      </c>
      <c r="M119" s="14" t="str">
        <f t="shared" si="22"/>
        <v>nekompletní</v>
      </c>
      <c r="N119" s="53">
        <f t="shared" si="23"/>
        <v>0</v>
      </c>
      <c r="O119" s="59"/>
      <c r="P119" s="61"/>
      <c r="Q119" s="8"/>
      <c r="R119" s="8"/>
      <c r="S119" s="8"/>
      <c r="T119" s="8"/>
      <c r="U119" s="8"/>
      <c r="V119" s="1"/>
      <c r="W119" s="1"/>
      <c r="X119" s="1"/>
      <c r="Y119" s="1"/>
      <c r="Z119" s="1"/>
    </row>
    <row r="120" spans="1:26" x14ac:dyDescent="0.2">
      <c r="A120" s="6"/>
      <c r="B120" s="31"/>
      <c r="C120" s="9"/>
      <c r="D120" s="23"/>
      <c r="E120" s="18"/>
      <c r="F120" s="12">
        <f t="shared" si="18"/>
        <v>0</v>
      </c>
      <c r="G120" s="34"/>
      <c r="H120" s="12">
        <f t="shared" si="19"/>
        <v>0</v>
      </c>
      <c r="I120" s="18"/>
      <c r="J120" s="12">
        <f t="shared" si="20"/>
        <v>0</v>
      </c>
      <c r="K120" s="35"/>
      <c r="L120" s="12">
        <f t="shared" si="21"/>
        <v>0</v>
      </c>
      <c r="M120" s="14" t="str">
        <f t="shared" si="22"/>
        <v>nekompletní</v>
      </c>
      <c r="N120" s="53">
        <f t="shared" si="23"/>
        <v>0</v>
      </c>
      <c r="O120" s="59"/>
      <c r="P120" s="61"/>
      <c r="Q120" s="8"/>
      <c r="R120" s="8"/>
      <c r="S120" s="8"/>
      <c r="T120" s="8"/>
      <c r="U120" s="8"/>
      <c r="V120" s="1"/>
      <c r="W120" s="1"/>
      <c r="X120" s="1"/>
      <c r="Y120" s="1"/>
      <c r="Z120" s="1"/>
    </row>
    <row r="121" spans="1:26" x14ac:dyDescent="0.2">
      <c r="A121" s="6"/>
      <c r="B121" s="31"/>
      <c r="C121" s="9"/>
      <c r="D121" s="23"/>
      <c r="E121" s="18"/>
      <c r="F121" s="12">
        <f t="shared" si="18"/>
        <v>0</v>
      </c>
      <c r="G121" s="34"/>
      <c r="H121" s="12">
        <f t="shared" si="19"/>
        <v>0</v>
      </c>
      <c r="I121" s="18"/>
      <c r="J121" s="12">
        <f t="shared" si="20"/>
        <v>0</v>
      </c>
      <c r="K121" s="35"/>
      <c r="L121" s="12">
        <f t="shared" si="21"/>
        <v>0</v>
      </c>
      <c r="M121" s="14" t="str">
        <f t="shared" si="22"/>
        <v>nekompletní</v>
      </c>
      <c r="N121" s="53">
        <f t="shared" si="23"/>
        <v>0</v>
      </c>
      <c r="O121" s="59"/>
      <c r="P121" s="61"/>
      <c r="Q121" s="8"/>
      <c r="R121" s="8"/>
      <c r="S121" s="8"/>
      <c r="T121" s="8"/>
      <c r="U121" s="8"/>
      <c r="V121" s="1"/>
      <c r="W121" s="1"/>
      <c r="X121" s="1"/>
      <c r="Y121" s="1"/>
      <c r="Z121" s="1"/>
    </row>
    <row r="122" spans="1:26" x14ac:dyDescent="0.2">
      <c r="A122" s="6"/>
      <c r="B122" s="31"/>
      <c r="C122" s="9"/>
      <c r="D122" s="23"/>
      <c r="E122" s="18"/>
      <c r="F122" s="12">
        <f t="shared" si="18"/>
        <v>0</v>
      </c>
      <c r="G122" s="34"/>
      <c r="H122" s="12">
        <f t="shared" si="19"/>
        <v>0</v>
      </c>
      <c r="I122" s="18"/>
      <c r="J122" s="12">
        <f t="shared" si="20"/>
        <v>0</v>
      </c>
      <c r="K122" s="35"/>
      <c r="L122" s="12">
        <f t="shared" si="21"/>
        <v>0</v>
      </c>
      <c r="M122" s="14" t="str">
        <f t="shared" si="22"/>
        <v>nekompletní</v>
      </c>
      <c r="N122" s="53">
        <f t="shared" si="23"/>
        <v>0</v>
      </c>
      <c r="O122" s="59"/>
      <c r="P122" s="61"/>
      <c r="Q122" s="8"/>
      <c r="R122" s="8"/>
      <c r="S122" s="8"/>
      <c r="T122" s="8"/>
      <c r="U122" s="8"/>
      <c r="V122" s="1"/>
      <c r="W122" s="1"/>
      <c r="X122" s="1"/>
      <c r="Y122" s="1"/>
      <c r="Z122" s="1"/>
    </row>
    <row r="123" spans="1:26" x14ac:dyDescent="0.2">
      <c r="A123" s="6"/>
      <c r="B123" s="31"/>
      <c r="C123" s="9"/>
      <c r="D123" s="23"/>
      <c r="E123" s="18"/>
      <c r="F123" s="12">
        <f t="shared" si="18"/>
        <v>0</v>
      </c>
      <c r="G123" s="34"/>
      <c r="H123" s="12">
        <f t="shared" si="19"/>
        <v>0</v>
      </c>
      <c r="I123" s="18"/>
      <c r="J123" s="12">
        <f t="shared" si="20"/>
        <v>0</v>
      </c>
      <c r="K123" s="35"/>
      <c r="L123" s="12">
        <f t="shared" si="21"/>
        <v>0</v>
      </c>
      <c r="M123" s="14" t="str">
        <f t="shared" si="22"/>
        <v>nekompletní</v>
      </c>
      <c r="N123" s="53">
        <f t="shared" si="23"/>
        <v>0</v>
      </c>
      <c r="O123" s="59"/>
      <c r="P123" s="61"/>
      <c r="Q123" s="8"/>
      <c r="R123" s="8"/>
      <c r="S123" s="8"/>
      <c r="T123" s="8"/>
      <c r="U123" s="8"/>
      <c r="V123" s="1"/>
      <c r="W123" s="1"/>
      <c r="X123" s="1"/>
      <c r="Y123" s="1"/>
      <c r="Z123" s="1"/>
    </row>
    <row r="124" spans="1:26" x14ac:dyDescent="0.2">
      <c r="A124" s="6"/>
      <c r="B124" s="31"/>
      <c r="C124" s="9"/>
      <c r="D124" s="23"/>
      <c r="E124" s="18"/>
      <c r="F124" s="12">
        <f t="shared" si="18"/>
        <v>0</v>
      </c>
      <c r="G124" s="34"/>
      <c r="H124" s="12">
        <f t="shared" si="19"/>
        <v>0</v>
      </c>
      <c r="I124" s="18"/>
      <c r="J124" s="12">
        <f t="shared" si="20"/>
        <v>0</v>
      </c>
      <c r="K124" s="35"/>
      <c r="L124" s="12">
        <f t="shared" si="21"/>
        <v>0</v>
      </c>
      <c r="M124" s="14" t="str">
        <f t="shared" si="22"/>
        <v>nekompletní</v>
      </c>
      <c r="N124" s="53">
        <f t="shared" si="23"/>
        <v>0</v>
      </c>
      <c r="O124" s="59"/>
      <c r="P124" s="61"/>
      <c r="Q124" s="8"/>
      <c r="R124" s="8"/>
      <c r="S124" s="8"/>
      <c r="T124" s="8"/>
      <c r="U124" s="8"/>
      <c r="V124" s="1"/>
      <c r="W124" s="1"/>
      <c r="X124" s="1"/>
      <c r="Y124" s="1"/>
      <c r="Z124" s="1"/>
    </row>
    <row r="125" spans="1:26" x14ac:dyDescent="0.2">
      <c r="A125" s="6"/>
      <c r="B125" s="31"/>
      <c r="C125" s="9"/>
      <c r="D125" s="23"/>
      <c r="E125" s="18"/>
      <c r="F125" s="12">
        <f t="shared" si="18"/>
        <v>0</v>
      </c>
      <c r="G125" s="34"/>
      <c r="H125" s="12">
        <f t="shared" si="19"/>
        <v>0</v>
      </c>
      <c r="I125" s="18"/>
      <c r="J125" s="12">
        <f t="shared" si="20"/>
        <v>0</v>
      </c>
      <c r="K125" s="35"/>
      <c r="L125" s="12">
        <f t="shared" si="21"/>
        <v>0</v>
      </c>
      <c r="M125" s="14" t="str">
        <f t="shared" si="22"/>
        <v>nekompletní</v>
      </c>
      <c r="N125" s="53">
        <f t="shared" si="23"/>
        <v>0</v>
      </c>
      <c r="O125" s="59"/>
      <c r="P125" s="61"/>
      <c r="Q125" s="8"/>
      <c r="R125" s="8"/>
      <c r="S125" s="8"/>
      <c r="T125" s="8"/>
      <c r="U125" s="8"/>
      <c r="V125" s="1"/>
      <c r="W125" s="1"/>
      <c r="X125" s="1"/>
      <c r="Y125" s="1"/>
      <c r="Z125" s="1"/>
    </row>
    <row r="126" spans="1:26" x14ac:dyDescent="0.2">
      <c r="A126" s="6"/>
      <c r="B126" s="31"/>
      <c r="C126" s="9"/>
      <c r="D126" s="23"/>
      <c r="E126" s="18"/>
      <c r="F126" s="12">
        <f t="shared" si="18"/>
        <v>0</v>
      </c>
      <c r="G126" s="34"/>
      <c r="H126" s="12">
        <f t="shared" si="19"/>
        <v>0</v>
      </c>
      <c r="I126" s="18"/>
      <c r="J126" s="12">
        <f t="shared" si="20"/>
        <v>0</v>
      </c>
      <c r="K126" s="35"/>
      <c r="L126" s="12">
        <f t="shared" si="21"/>
        <v>0</v>
      </c>
      <c r="M126" s="14" t="str">
        <f t="shared" si="22"/>
        <v>nekompletní</v>
      </c>
      <c r="N126" s="53">
        <f t="shared" si="23"/>
        <v>0</v>
      </c>
      <c r="O126" s="59"/>
      <c r="P126" s="61"/>
      <c r="Q126" s="8"/>
      <c r="R126" s="8"/>
      <c r="S126" s="8"/>
      <c r="T126" s="8"/>
      <c r="U126" s="8"/>
      <c r="V126" s="1"/>
      <c r="W126" s="1"/>
      <c r="X126" s="1"/>
      <c r="Y126" s="1"/>
      <c r="Z126" s="1"/>
    </row>
    <row r="127" spans="1:26" ht="13.5" thickBot="1" x14ac:dyDescent="0.25">
      <c r="A127" s="6"/>
      <c r="B127" s="32"/>
      <c r="C127" s="10"/>
      <c r="D127" s="24"/>
      <c r="E127" s="33"/>
      <c r="F127" s="13">
        <f t="shared" si="18"/>
        <v>0</v>
      </c>
      <c r="G127" s="40"/>
      <c r="H127" s="13">
        <f t="shared" si="19"/>
        <v>0</v>
      </c>
      <c r="I127" s="19"/>
      <c r="J127" s="13">
        <f t="shared" si="20"/>
        <v>0</v>
      </c>
      <c r="K127" s="36"/>
      <c r="L127" s="13">
        <f t="shared" si="21"/>
        <v>0</v>
      </c>
      <c r="M127" s="15" t="str">
        <f t="shared" si="22"/>
        <v>nekompletní</v>
      </c>
      <c r="N127" s="54">
        <f t="shared" si="23"/>
        <v>0</v>
      </c>
      <c r="O127" s="60"/>
      <c r="P127" s="62"/>
      <c r="Q127" s="8"/>
      <c r="R127" s="8"/>
      <c r="S127" s="8"/>
      <c r="T127" s="8"/>
      <c r="U127" s="8"/>
      <c r="V127" s="1"/>
      <c r="W127" s="1"/>
      <c r="X127" s="1"/>
      <c r="Y127" s="1"/>
      <c r="Z127" s="1"/>
    </row>
    <row r="128" spans="1:26" x14ac:dyDescent="0.2">
      <c r="A128" s="1"/>
      <c r="B128" s="25"/>
      <c r="C128" s="11"/>
      <c r="D128" s="25"/>
      <c r="E128" s="11"/>
      <c r="F128" s="11"/>
      <c r="G128" s="41"/>
      <c r="H128" s="11"/>
      <c r="I128" s="11"/>
      <c r="J128" s="11"/>
      <c r="K128" s="37"/>
      <c r="L128" s="11"/>
      <c r="M128" s="11"/>
      <c r="N128" s="11"/>
      <c r="O128" s="11"/>
      <c r="P128" s="1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26"/>
      <c r="C129" s="1"/>
      <c r="D129" s="26"/>
      <c r="E129" s="1"/>
      <c r="F129" s="1"/>
      <c r="G129" s="42"/>
      <c r="H129" s="1"/>
      <c r="I129" s="1"/>
      <c r="J129" s="1"/>
      <c r="K129" s="38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26"/>
      <c r="C130" s="1"/>
      <c r="D130" s="26"/>
      <c r="E130" s="1"/>
      <c r="F130" s="1"/>
      <c r="G130" s="42"/>
      <c r="H130" s="1"/>
      <c r="I130" s="1"/>
      <c r="J130" s="1"/>
      <c r="K130" s="38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26"/>
      <c r="C131" s="1"/>
      <c r="D131" s="26"/>
      <c r="E131" s="1"/>
      <c r="F131" s="1"/>
      <c r="G131" s="42"/>
      <c r="H131" s="1"/>
      <c r="I131" s="1"/>
      <c r="J131" s="1"/>
      <c r="K131" s="38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26"/>
      <c r="C132" s="1"/>
      <c r="D132" s="26"/>
      <c r="E132" s="1"/>
      <c r="F132" s="1"/>
      <c r="G132" s="42"/>
      <c r="H132" s="1"/>
      <c r="I132" s="1"/>
      <c r="J132" s="1"/>
      <c r="K132" s="38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26"/>
      <c r="C133" s="1"/>
      <c r="D133" s="26"/>
      <c r="E133" s="1"/>
      <c r="F133" s="1"/>
      <c r="G133" s="42"/>
      <c r="H133" s="1"/>
      <c r="I133" s="1"/>
      <c r="J133" s="1"/>
      <c r="K133" s="38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26"/>
      <c r="C134" s="1"/>
      <c r="D134" s="26"/>
      <c r="E134" s="1"/>
      <c r="F134" s="1"/>
      <c r="G134" s="42"/>
      <c r="H134" s="1"/>
      <c r="I134" s="1"/>
      <c r="J134" s="1"/>
      <c r="K134" s="38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26"/>
      <c r="C135" s="1"/>
      <c r="D135" s="26"/>
      <c r="E135" s="1"/>
      <c r="F135" s="1"/>
      <c r="G135" s="42"/>
      <c r="H135" s="1"/>
      <c r="I135" s="1"/>
      <c r="J135" s="1"/>
      <c r="K135" s="38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26"/>
      <c r="C136" s="1"/>
      <c r="D136" s="26"/>
      <c r="E136" s="1"/>
      <c r="F136" s="1"/>
      <c r="G136" s="42"/>
      <c r="H136" s="1"/>
      <c r="I136" s="1"/>
      <c r="J136" s="1"/>
      <c r="K136" s="38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26"/>
      <c r="C137" s="1"/>
      <c r="D137" s="26"/>
      <c r="E137" s="1"/>
      <c r="F137" s="1"/>
      <c r="G137" s="42"/>
      <c r="H137" s="1"/>
      <c r="I137" s="1"/>
      <c r="J137" s="1"/>
      <c r="K137" s="38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26"/>
      <c r="C138" s="1"/>
      <c r="D138" s="26"/>
      <c r="E138" s="1"/>
      <c r="F138" s="1"/>
      <c r="G138" s="42"/>
      <c r="H138" s="1"/>
      <c r="I138" s="1"/>
      <c r="J138" s="1"/>
      <c r="K138" s="38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26"/>
      <c r="C139" s="1"/>
      <c r="D139" s="26"/>
      <c r="E139" s="1"/>
      <c r="F139" s="1"/>
      <c r="G139" s="42"/>
      <c r="H139" s="1"/>
      <c r="I139" s="1"/>
      <c r="J139" s="1"/>
      <c r="K139" s="38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26"/>
      <c r="C140" s="1"/>
      <c r="D140" s="26"/>
      <c r="E140" s="1"/>
      <c r="F140" s="1"/>
      <c r="G140" s="42"/>
      <c r="H140" s="1"/>
      <c r="I140" s="1"/>
      <c r="J140" s="1"/>
      <c r="K140" s="38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26"/>
      <c r="C141" s="1"/>
      <c r="D141" s="26"/>
      <c r="E141" s="1"/>
      <c r="F141" s="1"/>
      <c r="G141" s="42"/>
      <c r="H141" s="1"/>
      <c r="I141" s="1"/>
      <c r="J141" s="1"/>
      <c r="K141" s="38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26"/>
      <c r="C142" s="1"/>
      <c r="D142" s="26"/>
      <c r="E142" s="1"/>
      <c r="F142" s="1"/>
      <c r="G142" s="42"/>
      <c r="H142" s="1"/>
      <c r="I142" s="1"/>
      <c r="J142" s="1"/>
      <c r="K142" s="38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26"/>
      <c r="C143" s="1"/>
      <c r="D143" s="26"/>
      <c r="E143" s="1"/>
      <c r="F143" s="1"/>
      <c r="G143" s="42"/>
      <c r="H143" s="1"/>
      <c r="I143" s="1"/>
      <c r="J143" s="1"/>
      <c r="K143" s="38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26"/>
      <c r="C144" s="1"/>
      <c r="D144" s="26"/>
      <c r="E144" s="1"/>
      <c r="F144" s="1"/>
      <c r="G144" s="42"/>
      <c r="H144" s="1"/>
      <c r="I144" s="1"/>
      <c r="J144" s="1"/>
      <c r="K144" s="38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26"/>
      <c r="C145" s="1"/>
      <c r="D145" s="26"/>
      <c r="E145" s="1"/>
      <c r="F145" s="1"/>
      <c r="G145" s="42"/>
      <c r="H145" s="1"/>
      <c r="I145" s="1"/>
      <c r="J145" s="1"/>
      <c r="K145" s="38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26"/>
      <c r="C146" s="1"/>
      <c r="D146" s="26"/>
      <c r="E146" s="1"/>
      <c r="F146" s="1"/>
      <c r="G146" s="42"/>
      <c r="H146" s="1"/>
      <c r="I146" s="1"/>
      <c r="J146" s="1"/>
      <c r="K146" s="38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26"/>
      <c r="C147" s="1"/>
      <c r="D147" s="26"/>
      <c r="E147" s="1"/>
      <c r="F147" s="1"/>
      <c r="G147" s="42"/>
      <c r="H147" s="1"/>
      <c r="I147" s="1"/>
      <c r="J147" s="1"/>
      <c r="K147" s="38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26"/>
      <c r="C148" s="1"/>
      <c r="D148" s="26"/>
      <c r="E148" s="1"/>
      <c r="F148" s="1"/>
      <c r="G148" s="42"/>
      <c r="H148" s="1"/>
      <c r="I148" s="1"/>
      <c r="J148" s="1"/>
      <c r="K148" s="38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26"/>
      <c r="C149" s="1"/>
      <c r="D149" s="26"/>
      <c r="E149" s="1"/>
      <c r="F149" s="1"/>
      <c r="G149" s="42"/>
      <c r="H149" s="1"/>
      <c r="I149" s="1"/>
      <c r="J149" s="1"/>
      <c r="K149" s="38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26"/>
      <c r="C150" s="1"/>
      <c r="D150" s="26"/>
      <c r="E150" s="1"/>
      <c r="F150" s="1"/>
      <c r="G150" s="42"/>
      <c r="H150" s="1"/>
      <c r="I150" s="1"/>
      <c r="J150" s="1"/>
      <c r="K150" s="38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26"/>
      <c r="C151" s="1"/>
      <c r="D151" s="26"/>
      <c r="E151" s="1"/>
      <c r="F151" s="1"/>
      <c r="G151" s="42"/>
      <c r="H151" s="1"/>
      <c r="I151" s="1"/>
      <c r="J151" s="1"/>
      <c r="K151" s="38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26"/>
      <c r="C152" s="1"/>
      <c r="D152" s="26"/>
      <c r="E152" s="1"/>
      <c r="F152" s="1"/>
      <c r="G152" s="42"/>
      <c r="H152" s="1"/>
      <c r="I152" s="1"/>
      <c r="J152" s="1"/>
      <c r="K152" s="38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26"/>
      <c r="C153" s="1"/>
      <c r="D153" s="26"/>
      <c r="E153" s="1"/>
      <c r="F153" s="1"/>
      <c r="G153" s="42"/>
      <c r="H153" s="1"/>
      <c r="I153" s="1"/>
      <c r="J153" s="1"/>
      <c r="K153" s="38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26"/>
      <c r="C154" s="1"/>
      <c r="D154" s="26"/>
      <c r="E154" s="1"/>
      <c r="F154" s="1"/>
      <c r="G154" s="42"/>
      <c r="H154" s="1"/>
      <c r="I154" s="1"/>
      <c r="J154" s="1"/>
      <c r="K154" s="38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26"/>
      <c r="C155" s="1"/>
      <c r="D155" s="26"/>
      <c r="E155" s="1"/>
      <c r="F155" s="1"/>
      <c r="G155" s="42"/>
      <c r="H155" s="1"/>
      <c r="I155" s="1"/>
      <c r="J155" s="1"/>
      <c r="K155" s="38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26"/>
      <c r="C156" s="1"/>
      <c r="D156" s="26"/>
      <c r="E156" s="1"/>
      <c r="F156" s="1"/>
      <c r="G156" s="42"/>
      <c r="H156" s="1"/>
      <c r="I156" s="1"/>
      <c r="J156" s="1"/>
      <c r="K156" s="38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26"/>
      <c r="C157" s="1"/>
      <c r="D157" s="26"/>
      <c r="E157" s="1"/>
      <c r="F157" s="1"/>
      <c r="G157" s="42"/>
      <c r="H157" s="1"/>
      <c r="I157" s="1"/>
      <c r="J157" s="1"/>
      <c r="K157" s="38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26"/>
      <c r="C158" s="1"/>
      <c r="D158" s="26"/>
      <c r="E158" s="1"/>
      <c r="F158" s="1"/>
      <c r="G158" s="42"/>
      <c r="H158" s="1"/>
      <c r="I158" s="1"/>
      <c r="J158" s="1"/>
      <c r="K158" s="38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26"/>
      <c r="C159" s="1"/>
      <c r="D159" s="26"/>
      <c r="E159" s="1"/>
      <c r="F159" s="1"/>
      <c r="G159" s="42"/>
      <c r="H159" s="1"/>
      <c r="I159" s="1"/>
      <c r="J159" s="1"/>
      <c r="K159" s="38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26"/>
      <c r="C160" s="1"/>
      <c r="D160" s="26"/>
      <c r="E160" s="1"/>
      <c r="F160" s="1"/>
      <c r="G160" s="42"/>
      <c r="H160" s="1"/>
      <c r="I160" s="1"/>
      <c r="J160" s="1"/>
      <c r="K160" s="38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26"/>
      <c r="C161" s="1"/>
      <c r="D161" s="26"/>
      <c r="E161" s="1"/>
      <c r="F161" s="1"/>
      <c r="G161" s="42"/>
      <c r="H161" s="1"/>
      <c r="I161" s="1"/>
      <c r="J161" s="1"/>
      <c r="K161" s="38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26"/>
      <c r="C162" s="1"/>
      <c r="D162" s="26"/>
      <c r="E162" s="1"/>
      <c r="F162" s="1"/>
      <c r="G162" s="42"/>
      <c r="H162" s="1"/>
      <c r="I162" s="1"/>
      <c r="J162" s="1"/>
      <c r="K162" s="38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26"/>
      <c r="C163" s="1"/>
      <c r="D163" s="26"/>
      <c r="E163" s="1"/>
      <c r="F163" s="1"/>
      <c r="G163" s="42"/>
      <c r="H163" s="1"/>
      <c r="I163" s="1"/>
      <c r="J163" s="1"/>
      <c r="K163" s="38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26"/>
      <c r="C164" s="1"/>
      <c r="D164" s="26"/>
      <c r="E164" s="1"/>
      <c r="F164" s="1"/>
      <c r="G164" s="42"/>
      <c r="H164" s="1"/>
      <c r="I164" s="1"/>
      <c r="J164" s="1"/>
      <c r="K164" s="38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26"/>
      <c r="C165" s="1"/>
      <c r="D165" s="26"/>
      <c r="E165" s="1"/>
      <c r="F165" s="1"/>
      <c r="G165" s="42"/>
      <c r="H165" s="1"/>
      <c r="I165" s="1"/>
      <c r="J165" s="1"/>
      <c r="K165" s="38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26"/>
      <c r="C166" s="1"/>
      <c r="D166" s="26"/>
      <c r="E166" s="1"/>
      <c r="F166" s="1"/>
      <c r="G166" s="42"/>
      <c r="H166" s="1"/>
      <c r="I166" s="1"/>
      <c r="J166" s="1"/>
      <c r="K166" s="38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26"/>
      <c r="C167" s="1"/>
      <c r="D167" s="26"/>
      <c r="E167" s="1"/>
      <c r="F167" s="1"/>
      <c r="G167" s="42"/>
      <c r="H167" s="1"/>
      <c r="I167" s="1"/>
      <c r="J167" s="1"/>
      <c r="K167" s="38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26"/>
      <c r="C168" s="1"/>
      <c r="D168" s="26"/>
      <c r="E168" s="1"/>
      <c r="F168" s="1"/>
      <c r="G168" s="42"/>
      <c r="H168" s="1"/>
      <c r="I168" s="1"/>
      <c r="J168" s="1"/>
      <c r="K168" s="38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26"/>
      <c r="C169" s="1"/>
      <c r="D169" s="26"/>
      <c r="E169" s="1"/>
      <c r="F169" s="1"/>
      <c r="G169" s="42"/>
      <c r="H169" s="1"/>
      <c r="I169" s="1"/>
      <c r="J169" s="1"/>
      <c r="K169" s="38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26"/>
      <c r="C170" s="1"/>
      <c r="D170" s="26"/>
      <c r="E170" s="1"/>
      <c r="F170" s="1"/>
      <c r="G170" s="42"/>
      <c r="H170" s="1"/>
      <c r="I170" s="1"/>
      <c r="J170" s="1"/>
      <c r="K170" s="38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26"/>
      <c r="C171" s="1"/>
      <c r="D171" s="26"/>
      <c r="E171" s="1"/>
      <c r="F171" s="1"/>
      <c r="G171" s="42"/>
      <c r="H171" s="1"/>
      <c r="I171" s="1"/>
      <c r="J171" s="1"/>
      <c r="K171" s="38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26"/>
      <c r="C172" s="1"/>
      <c r="D172" s="26"/>
      <c r="E172" s="1"/>
      <c r="F172" s="1"/>
      <c r="G172" s="42"/>
      <c r="H172" s="1"/>
      <c r="I172" s="1"/>
      <c r="J172" s="1"/>
      <c r="K172" s="38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26"/>
      <c r="C173" s="1"/>
      <c r="D173" s="26"/>
      <c r="E173" s="1"/>
      <c r="F173" s="1"/>
      <c r="G173" s="42"/>
      <c r="H173" s="1"/>
      <c r="I173" s="1"/>
      <c r="J173" s="1"/>
      <c r="K173" s="38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26"/>
      <c r="C174" s="1"/>
      <c r="D174" s="26"/>
      <c r="E174" s="1"/>
      <c r="F174" s="1"/>
      <c r="G174" s="42"/>
      <c r="H174" s="1"/>
      <c r="I174" s="1"/>
      <c r="J174" s="1"/>
      <c r="K174" s="38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1"/>
      <c r="B175" s="26"/>
      <c r="C175" s="1"/>
      <c r="D175" s="26"/>
      <c r="E175" s="1"/>
      <c r="F175" s="1"/>
      <c r="G175" s="42"/>
      <c r="H175" s="1"/>
      <c r="I175" s="1"/>
      <c r="J175" s="1"/>
      <c r="K175" s="38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1"/>
      <c r="B176" s="26"/>
      <c r="C176" s="1"/>
      <c r="D176" s="26"/>
      <c r="E176" s="1"/>
      <c r="F176" s="1"/>
      <c r="G176" s="42"/>
      <c r="H176" s="1"/>
      <c r="I176" s="1"/>
      <c r="J176" s="1"/>
      <c r="K176" s="38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1"/>
      <c r="B177" s="26"/>
      <c r="C177" s="1"/>
      <c r="D177" s="26"/>
      <c r="E177" s="1"/>
      <c r="F177" s="1"/>
      <c r="G177" s="42"/>
      <c r="H177" s="1"/>
      <c r="I177" s="1"/>
      <c r="J177" s="1"/>
      <c r="K177" s="38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1"/>
      <c r="B178" s="26"/>
      <c r="C178" s="1"/>
      <c r="D178" s="26"/>
      <c r="E178" s="1"/>
      <c r="F178" s="1"/>
      <c r="G178" s="42"/>
      <c r="H178" s="1"/>
      <c r="I178" s="1"/>
      <c r="J178" s="1"/>
      <c r="K178" s="38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1"/>
      <c r="B179" s="26"/>
      <c r="C179" s="1"/>
      <c r="D179" s="26"/>
      <c r="E179" s="1"/>
      <c r="F179" s="1"/>
      <c r="G179" s="42"/>
      <c r="H179" s="1"/>
      <c r="I179" s="1"/>
      <c r="J179" s="1"/>
      <c r="K179" s="38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1"/>
      <c r="B180" s="26"/>
      <c r="C180" s="1"/>
      <c r="D180" s="26"/>
      <c r="E180" s="1"/>
      <c r="F180" s="1"/>
      <c r="G180" s="42"/>
      <c r="H180" s="1"/>
      <c r="I180" s="1"/>
      <c r="J180" s="1"/>
      <c r="K180" s="38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1"/>
      <c r="B181" s="26"/>
      <c r="C181" s="1"/>
      <c r="D181" s="26"/>
      <c r="E181" s="1"/>
      <c r="F181" s="1"/>
      <c r="G181" s="42"/>
      <c r="H181" s="1"/>
      <c r="I181" s="1"/>
      <c r="J181" s="1"/>
      <c r="K181" s="38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1"/>
      <c r="B182" s="26"/>
      <c r="C182" s="1"/>
      <c r="D182" s="26"/>
      <c r="E182" s="1"/>
      <c r="F182" s="1"/>
      <c r="G182" s="42"/>
      <c r="H182" s="1"/>
      <c r="I182" s="1"/>
      <c r="J182" s="1"/>
      <c r="K182" s="38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1"/>
      <c r="B183" s="26"/>
      <c r="C183" s="1"/>
      <c r="D183" s="26"/>
      <c r="E183" s="1"/>
      <c r="F183" s="1"/>
      <c r="G183" s="42"/>
      <c r="H183" s="1"/>
      <c r="I183" s="1"/>
      <c r="J183" s="1"/>
      <c r="K183" s="38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1"/>
      <c r="B184" s="26"/>
      <c r="C184" s="1"/>
      <c r="D184" s="26"/>
      <c r="E184" s="1"/>
      <c r="F184" s="1"/>
      <c r="G184" s="42"/>
      <c r="H184" s="1"/>
      <c r="I184" s="1"/>
      <c r="J184" s="1"/>
      <c r="K184" s="38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1"/>
      <c r="B185" s="26"/>
      <c r="C185" s="1"/>
      <c r="D185" s="26"/>
      <c r="E185" s="1"/>
      <c r="F185" s="1"/>
      <c r="G185" s="42"/>
      <c r="H185" s="1"/>
      <c r="I185" s="1"/>
      <c r="J185" s="1"/>
      <c r="K185" s="38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1"/>
      <c r="B186" s="26"/>
      <c r="C186" s="1"/>
      <c r="D186" s="26"/>
      <c r="E186" s="1"/>
      <c r="F186" s="1"/>
      <c r="G186" s="42"/>
      <c r="H186" s="1"/>
      <c r="I186" s="1"/>
      <c r="J186" s="1"/>
      <c r="K186" s="38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1"/>
      <c r="B187" s="26"/>
      <c r="C187" s="1"/>
      <c r="D187" s="26"/>
      <c r="E187" s="1"/>
      <c r="F187" s="1"/>
      <c r="G187" s="42"/>
      <c r="H187" s="1"/>
      <c r="I187" s="1"/>
      <c r="J187" s="1"/>
      <c r="K187" s="38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1"/>
      <c r="B188" s="26"/>
      <c r="C188" s="1"/>
      <c r="D188" s="26"/>
      <c r="E188" s="1"/>
      <c r="F188" s="1"/>
      <c r="G188" s="42"/>
      <c r="H188" s="1"/>
      <c r="I188" s="1"/>
      <c r="J188" s="1"/>
      <c r="K188" s="38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G189" s="43"/>
      <c r="K189" s="39"/>
    </row>
    <row r="190" spans="1:26" x14ac:dyDescent="0.2">
      <c r="G190" s="43"/>
      <c r="K190" s="39"/>
    </row>
    <row r="191" spans="1:26" x14ac:dyDescent="0.2">
      <c r="G191" s="43"/>
      <c r="K191" s="39"/>
    </row>
    <row r="192" spans="1:26" x14ac:dyDescent="0.2">
      <c r="G192" s="43"/>
      <c r="K192" s="39"/>
    </row>
    <row r="193" spans="7:11" x14ac:dyDescent="0.2">
      <c r="G193" s="43"/>
      <c r="K193" s="39"/>
    </row>
    <row r="194" spans="7:11" x14ac:dyDescent="0.2">
      <c r="G194" s="43"/>
      <c r="K194" s="39"/>
    </row>
    <row r="195" spans="7:11" x14ac:dyDescent="0.2">
      <c r="G195" s="43"/>
      <c r="K195" s="39"/>
    </row>
    <row r="196" spans="7:11" x14ac:dyDescent="0.2">
      <c r="G196" s="43"/>
      <c r="K196" s="39"/>
    </row>
    <row r="197" spans="7:11" x14ac:dyDescent="0.2">
      <c r="G197" s="43"/>
      <c r="K197" s="39"/>
    </row>
    <row r="198" spans="7:11" x14ac:dyDescent="0.2">
      <c r="G198" s="43"/>
      <c r="K198" s="39"/>
    </row>
    <row r="199" spans="7:11" x14ac:dyDescent="0.2">
      <c r="G199" s="43"/>
      <c r="K199" s="39"/>
    </row>
    <row r="200" spans="7:11" x14ac:dyDescent="0.2">
      <c r="G200" s="43"/>
      <c r="K200" s="39"/>
    </row>
    <row r="201" spans="7:11" x14ac:dyDescent="0.2">
      <c r="G201" s="43"/>
      <c r="K201" s="39"/>
    </row>
    <row r="202" spans="7:11" x14ac:dyDescent="0.2">
      <c r="G202" s="43"/>
      <c r="K202" s="39"/>
    </row>
    <row r="203" spans="7:11" x14ac:dyDescent="0.2">
      <c r="G203" s="43"/>
      <c r="K203" s="39"/>
    </row>
    <row r="204" spans="7:11" x14ac:dyDescent="0.2">
      <c r="G204" s="43"/>
      <c r="K204" s="39"/>
    </row>
    <row r="205" spans="7:11" x14ac:dyDescent="0.2">
      <c r="G205" s="43"/>
      <c r="K205" s="39"/>
    </row>
    <row r="206" spans="7:11" x14ac:dyDescent="0.2">
      <c r="G206" s="43"/>
      <c r="K206" s="39"/>
    </row>
    <row r="207" spans="7:11" x14ac:dyDescent="0.2">
      <c r="G207" s="43"/>
      <c r="K207" s="39"/>
    </row>
    <row r="208" spans="7:11" x14ac:dyDescent="0.2">
      <c r="G208" s="43"/>
      <c r="K208" s="39"/>
    </row>
    <row r="209" spans="7:11" x14ac:dyDescent="0.2">
      <c r="G209" s="43"/>
      <c r="K209" s="39"/>
    </row>
    <row r="210" spans="7:11" x14ac:dyDescent="0.2">
      <c r="G210" s="43"/>
      <c r="K210" s="39"/>
    </row>
    <row r="211" spans="7:11" x14ac:dyDescent="0.2">
      <c r="G211" s="43"/>
      <c r="K211" s="39"/>
    </row>
    <row r="212" spans="7:11" x14ac:dyDescent="0.2">
      <c r="G212" s="43"/>
      <c r="K212" s="39"/>
    </row>
    <row r="213" spans="7:11" x14ac:dyDescent="0.2">
      <c r="G213" s="43"/>
      <c r="K213" s="39"/>
    </row>
    <row r="214" spans="7:11" x14ac:dyDescent="0.2">
      <c r="G214" s="43"/>
      <c r="K214" s="39"/>
    </row>
    <row r="215" spans="7:11" x14ac:dyDescent="0.2">
      <c r="G215" s="43"/>
      <c r="K215" s="39"/>
    </row>
    <row r="216" spans="7:11" x14ac:dyDescent="0.2">
      <c r="G216" s="43"/>
      <c r="K216" s="39"/>
    </row>
    <row r="217" spans="7:11" x14ac:dyDescent="0.2">
      <c r="G217" s="43"/>
      <c r="K217" s="39"/>
    </row>
    <row r="218" spans="7:11" x14ac:dyDescent="0.2">
      <c r="G218" s="43"/>
      <c r="K218" s="39"/>
    </row>
    <row r="219" spans="7:11" x14ac:dyDescent="0.2">
      <c r="G219" s="43"/>
      <c r="K219" s="39"/>
    </row>
    <row r="220" spans="7:11" x14ac:dyDescent="0.2">
      <c r="G220" s="43"/>
      <c r="K220" s="39"/>
    </row>
    <row r="221" spans="7:11" x14ac:dyDescent="0.2">
      <c r="G221" s="43"/>
      <c r="K221" s="39"/>
    </row>
    <row r="222" spans="7:11" x14ac:dyDescent="0.2">
      <c r="G222" s="43"/>
      <c r="K222" s="39"/>
    </row>
    <row r="223" spans="7:11" x14ac:dyDescent="0.2">
      <c r="G223" s="43"/>
      <c r="K223" s="39"/>
    </row>
    <row r="224" spans="7:11" x14ac:dyDescent="0.2">
      <c r="G224" s="43"/>
      <c r="K224" s="39"/>
    </row>
    <row r="225" spans="7:11" x14ac:dyDescent="0.2">
      <c r="G225" s="43"/>
      <c r="K225" s="39"/>
    </row>
    <row r="226" spans="7:11" x14ac:dyDescent="0.2">
      <c r="G226" s="43"/>
      <c r="K226" s="39"/>
    </row>
    <row r="227" spans="7:11" x14ac:dyDescent="0.2">
      <c r="G227" s="43"/>
      <c r="K227" s="39"/>
    </row>
    <row r="228" spans="7:11" x14ac:dyDescent="0.2">
      <c r="G228" s="43"/>
      <c r="K228" s="39"/>
    </row>
    <row r="229" spans="7:11" x14ac:dyDescent="0.2">
      <c r="G229" s="43"/>
      <c r="K229" s="39"/>
    </row>
    <row r="230" spans="7:11" x14ac:dyDescent="0.2">
      <c r="G230" s="43"/>
      <c r="K230" s="39"/>
    </row>
    <row r="231" spans="7:11" x14ac:dyDescent="0.2">
      <c r="G231" s="43"/>
      <c r="K231" s="39"/>
    </row>
    <row r="232" spans="7:11" x14ac:dyDescent="0.2">
      <c r="G232" s="43"/>
      <c r="K232" s="39"/>
    </row>
    <row r="233" spans="7:11" x14ac:dyDescent="0.2">
      <c r="G233" s="43"/>
      <c r="K233" s="39"/>
    </row>
    <row r="234" spans="7:11" x14ac:dyDescent="0.2">
      <c r="G234" s="43"/>
      <c r="K234" s="39"/>
    </row>
    <row r="235" spans="7:11" x14ac:dyDescent="0.2">
      <c r="G235" s="43"/>
      <c r="K235" s="39"/>
    </row>
    <row r="236" spans="7:11" x14ac:dyDescent="0.2">
      <c r="G236" s="43"/>
      <c r="K236" s="39"/>
    </row>
    <row r="237" spans="7:11" x14ac:dyDescent="0.2">
      <c r="G237" s="43"/>
      <c r="K237" s="39"/>
    </row>
    <row r="238" spans="7:11" x14ac:dyDescent="0.2">
      <c r="K238" s="39"/>
    </row>
    <row r="239" spans="7:11" x14ac:dyDescent="0.2">
      <c r="K239" s="39"/>
    </row>
    <row r="240" spans="7:11" x14ac:dyDescent="0.2">
      <c r="K240" s="39"/>
    </row>
    <row r="241" spans="11:11" x14ac:dyDescent="0.2">
      <c r="K241" s="39"/>
    </row>
    <row r="242" spans="11:11" x14ac:dyDescent="0.2">
      <c r="K242" s="39"/>
    </row>
    <row r="243" spans="11:11" x14ac:dyDescent="0.2">
      <c r="K243" s="39"/>
    </row>
    <row r="244" spans="11:11" x14ac:dyDescent="0.2">
      <c r="K244" s="39"/>
    </row>
    <row r="245" spans="11:11" x14ac:dyDescent="0.2">
      <c r="K245" s="39"/>
    </row>
    <row r="246" spans="11:11" x14ac:dyDescent="0.2">
      <c r="K246" s="39"/>
    </row>
    <row r="247" spans="11:11" x14ac:dyDescent="0.2">
      <c r="K247" s="39"/>
    </row>
    <row r="248" spans="11:11" x14ac:dyDescent="0.2">
      <c r="K248" s="39"/>
    </row>
    <row r="249" spans="11:11" x14ac:dyDescent="0.2">
      <c r="K249" s="39"/>
    </row>
    <row r="250" spans="11:11" x14ac:dyDescent="0.2">
      <c r="K250" s="39"/>
    </row>
    <row r="251" spans="11:11" x14ac:dyDescent="0.2">
      <c r="K251" s="39"/>
    </row>
    <row r="252" spans="11:11" x14ac:dyDescent="0.2">
      <c r="K252" s="39"/>
    </row>
    <row r="253" spans="11:11" x14ac:dyDescent="0.2">
      <c r="K253" s="39"/>
    </row>
    <row r="254" spans="11:11" x14ac:dyDescent="0.2">
      <c r="K254" s="39"/>
    </row>
    <row r="255" spans="11:11" x14ac:dyDescent="0.2">
      <c r="K255" s="39"/>
    </row>
    <row r="256" spans="11:11" x14ac:dyDescent="0.2">
      <c r="K256" s="39"/>
    </row>
    <row r="257" spans="11:11" x14ac:dyDescent="0.2">
      <c r="K257" s="39"/>
    </row>
    <row r="258" spans="11:11" x14ac:dyDescent="0.2">
      <c r="K258" s="39"/>
    </row>
    <row r="259" spans="11:11" x14ac:dyDescent="0.2">
      <c r="K259" s="39"/>
    </row>
    <row r="260" spans="11:11" x14ac:dyDescent="0.2">
      <c r="K260" s="39"/>
    </row>
    <row r="261" spans="11:11" x14ac:dyDescent="0.2">
      <c r="K261" s="39"/>
    </row>
    <row r="262" spans="11:11" x14ac:dyDescent="0.2">
      <c r="K262" s="39"/>
    </row>
    <row r="263" spans="11:11" x14ac:dyDescent="0.2">
      <c r="K263" s="39"/>
    </row>
    <row r="264" spans="11:11" x14ac:dyDescent="0.2">
      <c r="K264" s="39"/>
    </row>
    <row r="265" spans="11:11" x14ac:dyDescent="0.2">
      <c r="K265" s="39"/>
    </row>
    <row r="266" spans="11:11" x14ac:dyDescent="0.2">
      <c r="K266" s="39"/>
    </row>
    <row r="267" spans="11:11" x14ac:dyDescent="0.2">
      <c r="K267" s="39"/>
    </row>
    <row r="268" spans="11:11" x14ac:dyDescent="0.2">
      <c r="K268" s="39"/>
    </row>
    <row r="269" spans="11:11" x14ac:dyDescent="0.2">
      <c r="K269" s="39"/>
    </row>
    <row r="270" spans="11:11" x14ac:dyDescent="0.2">
      <c r="K270" s="39"/>
    </row>
    <row r="271" spans="11:11" x14ac:dyDescent="0.2">
      <c r="K271" s="39"/>
    </row>
    <row r="272" spans="11:11" x14ac:dyDescent="0.2">
      <c r="K272" s="39"/>
    </row>
    <row r="273" spans="11:11" x14ac:dyDescent="0.2">
      <c r="K273" s="39"/>
    </row>
    <row r="274" spans="11:11" x14ac:dyDescent="0.2">
      <c r="K274" s="39"/>
    </row>
    <row r="275" spans="11:11" x14ac:dyDescent="0.2">
      <c r="K275" s="39"/>
    </row>
    <row r="276" spans="11:11" x14ac:dyDescent="0.2">
      <c r="K276" s="39"/>
    </row>
    <row r="277" spans="11:11" x14ac:dyDescent="0.2">
      <c r="K277" s="39"/>
    </row>
    <row r="278" spans="11:11" x14ac:dyDescent="0.2">
      <c r="K278" s="39"/>
    </row>
    <row r="279" spans="11:11" x14ac:dyDescent="0.2">
      <c r="K279" s="39"/>
    </row>
    <row r="280" spans="11:11" x14ac:dyDescent="0.2">
      <c r="K280" s="39"/>
    </row>
    <row r="281" spans="11:11" x14ac:dyDescent="0.2">
      <c r="K281" s="39"/>
    </row>
    <row r="282" spans="11:11" x14ac:dyDescent="0.2">
      <c r="K282" s="39"/>
    </row>
    <row r="283" spans="11:11" x14ac:dyDescent="0.2">
      <c r="K283" s="39"/>
    </row>
    <row r="284" spans="11:11" x14ac:dyDescent="0.2">
      <c r="K284" s="39"/>
    </row>
    <row r="285" spans="11:11" x14ac:dyDescent="0.2">
      <c r="K285" s="39"/>
    </row>
    <row r="286" spans="11:11" x14ac:dyDescent="0.2">
      <c r="K286" s="39"/>
    </row>
    <row r="287" spans="11:11" x14ac:dyDescent="0.2">
      <c r="K287" s="39"/>
    </row>
    <row r="288" spans="11:11" x14ac:dyDescent="0.2">
      <c r="K288" s="39"/>
    </row>
    <row r="289" spans="11:11" x14ac:dyDescent="0.2">
      <c r="K289" s="39"/>
    </row>
    <row r="290" spans="11:11" x14ac:dyDescent="0.2">
      <c r="K290" s="39"/>
    </row>
    <row r="291" spans="11:11" x14ac:dyDescent="0.2">
      <c r="K291" s="39"/>
    </row>
    <row r="292" spans="11:11" x14ac:dyDescent="0.2">
      <c r="K292" s="39"/>
    </row>
    <row r="293" spans="11:11" x14ac:dyDescent="0.2">
      <c r="K293" s="39"/>
    </row>
    <row r="294" spans="11:11" x14ac:dyDescent="0.2">
      <c r="K294" s="39"/>
    </row>
    <row r="295" spans="11:11" x14ac:dyDescent="0.2">
      <c r="K295" s="39"/>
    </row>
    <row r="296" spans="11:11" x14ac:dyDescent="0.2">
      <c r="K296" s="39"/>
    </row>
    <row r="297" spans="11:11" x14ac:dyDescent="0.2">
      <c r="K297" s="39"/>
    </row>
    <row r="298" spans="11:11" x14ac:dyDescent="0.2">
      <c r="K298" s="39"/>
    </row>
    <row r="299" spans="11:11" x14ac:dyDescent="0.2">
      <c r="K299" s="39"/>
    </row>
    <row r="300" spans="11:11" x14ac:dyDescent="0.2">
      <c r="K300" s="39"/>
    </row>
    <row r="301" spans="11:11" x14ac:dyDescent="0.2">
      <c r="K301" s="39"/>
    </row>
    <row r="302" spans="11:11" x14ac:dyDescent="0.2">
      <c r="K302" s="39"/>
    </row>
    <row r="303" spans="11:11" x14ac:dyDescent="0.2">
      <c r="K303" s="39"/>
    </row>
    <row r="304" spans="11:11" x14ac:dyDescent="0.2">
      <c r="K304" s="39"/>
    </row>
    <row r="305" spans="11:11" x14ac:dyDescent="0.2">
      <c r="K305" s="39"/>
    </row>
    <row r="306" spans="11:11" x14ac:dyDescent="0.2">
      <c r="K306" s="39"/>
    </row>
    <row r="307" spans="11:11" x14ac:dyDescent="0.2">
      <c r="K307" s="39"/>
    </row>
    <row r="308" spans="11:11" x14ac:dyDescent="0.2">
      <c r="K308" s="39"/>
    </row>
    <row r="309" spans="11:11" x14ac:dyDescent="0.2">
      <c r="K309" s="39"/>
    </row>
    <row r="310" spans="11:11" x14ac:dyDescent="0.2">
      <c r="K310" s="39"/>
    </row>
    <row r="311" spans="11:11" x14ac:dyDescent="0.2">
      <c r="K311" s="39"/>
    </row>
    <row r="312" spans="11:11" x14ac:dyDescent="0.2">
      <c r="K312" s="39"/>
    </row>
    <row r="313" spans="11:11" x14ac:dyDescent="0.2">
      <c r="K313" s="39"/>
    </row>
    <row r="314" spans="11:11" x14ac:dyDescent="0.2">
      <c r="K314" s="39"/>
    </row>
    <row r="315" spans="11:11" x14ac:dyDescent="0.2">
      <c r="K315" s="39"/>
    </row>
    <row r="316" spans="11:11" x14ac:dyDescent="0.2">
      <c r="K316" s="39"/>
    </row>
    <row r="317" spans="11:11" x14ac:dyDescent="0.2">
      <c r="K317" s="39"/>
    </row>
    <row r="318" spans="11:11" x14ac:dyDescent="0.2">
      <c r="K318" s="39"/>
    </row>
    <row r="319" spans="11:11" x14ac:dyDescent="0.2">
      <c r="K319" s="39"/>
    </row>
    <row r="320" spans="11:11" x14ac:dyDescent="0.2">
      <c r="K320" s="39"/>
    </row>
    <row r="321" spans="11:11" x14ac:dyDescent="0.2">
      <c r="K321" s="39"/>
    </row>
    <row r="322" spans="11:11" x14ac:dyDescent="0.2">
      <c r="K322" s="39"/>
    </row>
    <row r="323" spans="11:11" x14ac:dyDescent="0.2">
      <c r="K323" s="39"/>
    </row>
    <row r="324" spans="11:11" x14ac:dyDescent="0.2">
      <c r="K324" s="39"/>
    </row>
    <row r="325" spans="11:11" x14ac:dyDescent="0.2">
      <c r="K325" s="39"/>
    </row>
    <row r="326" spans="11:11" x14ac:dyDescent="0.2">
      <c r="K326" s="39"/>
    </row>
    <row r="327" spans="11:11" x14ac:dyDescent="0.2">
      <c r="K327" s="39"/>
    </row>
    <row r="328" spans="11:11" x14ac:dyDescent="0.2">
      <c r="K328" s="39"/>
    </row>
    <row r="329" spans="11:11" x14ac:dyDescent="0.2">
      <c r="K329" s="39"/>
    </row>
    <row r="330" spans="11:11" x14ac:dyDescent="0.2">
      <c r="K330" s="39"/>
    </row>
    <row r="331" spans="11:11" x14ac:dyDescent="0.2">
      <c r="K331" s="39"/>
    </row>
    <row r="332" spans="11:11" x14ac:dyDescent="0.2">
      <c r="K332" s="39"/>
    </row>
    <row r="333" spans="11:11" x14ac:dyDescent="0.2">
      <c r="K333" s="39"/>
    </row>
    <row r="334" spans="11:11" x14ac:dyDescent="0.2">
      <c r="K334" s="39"/>
    </row>
    <row r="335" spans="11:11" x14ac:dyDescent="0.2">
      <c r="K335" s="39"/>
    </row>
    <row r="336" spans="11:11" x14ac:dyDescent="0.2">
      <c r="K336" s="39"/>
    </row>
    <row r="337" spans="11:11" x14ac:dyDescent="0.2">
      <c r="K337" s="39"/>
    </row>
    <row r="338" spans="11:11" x14ac:dyDescent="0.2">
      <c r="K338" s="39"/>
    </row>
    <row r="339" spans="11:11" x14ac:dyDescent="0.2">
      <c r="K339" s="39"/>
    </row>
    <row r="340" spans="11:11" x14ac:dyDescent="0.2">
      <c r="K340" s="39"/>
    </row>
    <row r="341" spans="11:11" x14ac:dyDescent="0.2">
      <c r="K341" s="39"/>
    </row>
    <row r="342" spans="11:11" x14ac:dyDescent="0.2">
      <c r="K342" s="39"/>
    </row>
    <row r="343" spans="11:11" x14ac:dyDescent="0.2">
      <c r="K343" s="39"/>
    </row>
    <row r="344" spans="11:11" x14ac:dyDescent="0.2">
      <c r="K344" s="39"/>
    </row>
    <row r="345" spans="11:11" x14ac:dyDescent="0.2">
      <c r="K345" s="39"/>
    </row>
    <row r="346" spans="11:11" x14ac:dyDescent="0.2">
      <c r="K346" s="39"/>
    </row>
    <row r="347" spans="11:11" x14ac:dyDescent="0.2">
      <c r="K347" s="39"/>
    </row>
    <row r="348" spans="11:11" x14ac:dyDescent="0.2">
      <c r="K348" s="39"/>
    </row>
    <row r="349" spans="11:11" x14ac:dyDescent="0.2">
      <c r="K349" s="39"/>
    </row>
    <row r="350" spans="11:11" x14ac:dyDescent="0.2">
      <c r="K350" s="39"/>
    </row>
    <row r="351" spans="11:11" x14ac:dyDescent="0.2">
      <c r="K351" s="39"/>
    </row>
    <row r="352" spans="11:11" x14ac:dyDescent="0.2">
      <c r="K352" s="39"/>
    </row>
    <row r="353" spans="11:11" x14ac:dyDescent="0.2">
      <c r="K353" s="39"/>
    </row>
    <row r="354" spans="11:11" x14ac:dyDescent="0.2">
      <c r="K354" s="39"/>
    </row>
    <row r="355" spans="11:11" x14ac:dyDescent="0.2">
      <c r="K355" s="39"/>
    </row>
    <row r="356" spans="11:11" x14ac:dyDescent="0.2">
      <c r="K356" s="39"/>
    </row>
    <row r="357" spans="11:11" x14ac:dyDescent="0.2">
      <c r="K357" s="39"/>
    </row>
    <row r="358" spans="11:11" x14ac:dyDescent="0.2">
      <c r="K358" s="39"/>
    </row>
    <row r="359" spans="11:11" x14ac:dyDescent="0.2">
      <c r="K359" s="39"/>
    </row>
    <row r="360" spans="11:11" x14ac:dyDescent="0.2">
      <c r="K360" s="39"/>
    </row>
    <row r="361" spans="11:11" x14ac:dyDescent="0.2">
      <c r="K361" s="39"/>
    </row>
    <row r="362" spans="11:11" x14ac:dyDescent="0.2">
      <c r="K362" s="39"/>
    </row>
    <row r="363" spans="11:11" x14ac:dyDescent="0.2">
      <c r="K363" s="39"/>
    </row>
    <row r="364" spans="11:11" x14ac:dyDescent="0.2">
      <c r="K364" s="39"/>
    </row>
    <row r="365" spans="11:11" x14ac:dyDescent="0.2">
      <c r="K365" s="39"/>
    </row>
    <row r="366" spans="11:11" x14ac:dyDescent="0.2">
      <c r="K366" s="39"/>
    </row>
    <row r="367" spans="11:11" x14ac:dyDescent="0.2">
      <c r="K367" s="39"/>
    </row>
    <row r="368" spans="11:11" x14ac:dyDescent="0.2">
      <c r="K368" s="39"/>
    </row>
    <row r="369" spans="11:11" x14ac:dyDescent="0.2">
      <c r="K369" s="39"/>
    </row>
    <row r="370" spans="11:11" x14ac:dyDescent="0.2">
      <c r="K370" s="39"/>
    </row>
  </sheetData>
  <sheetProtection formatCells="0" formatColumns="0" formatRows="0" insertColumns="0" insertRows="0"/>
  <mergeCells count="9">
    <mergeCell ref="G1:N3"/>
    <mergeCell ref="E6:F6"/>
    <mergeCell ref="G6:H6"/>
    <mergeCell ref="I6:J6"/>
    <mergeCell ref="E5:F5"/>
    <mergeCell ref="G5:H5"/>
    <mergeCell ref="I5:J5"/>
    <mergeCell ref="K5:L5"/>
    <mergeCell ref="K6:L6"/>
  </mergeCells>
  <phoneticPr fontId="0" type="noConversion"/>
  <conditionalFormatting sqref="F8:F57 H8:H57 J8:J57 L8:L57 N8:N57 P8:P57">
    <cfRule type="cellIs" dxfId="14" priority="10" stopIfTrue="1" operator="equal">
      <formula>1</formula>
    </cfRule>
    <cfRule type="cellIs" dxfId="13" priority="11" stopIfTrue="1" operator="equal">
      <formula>2</formula>
    </cfRule>
    <cfRule type="cellIs" dxfId="12" priority="12" stopIfTrue="1" operator="equal">
      <formula>3</formula>
    </cfRule>
  </conditionalFormatting>
  <conditionalFormatting sqref="P8:P57 N8:N57">
    <cfRule type="cellIs" dxfId="11" priority="7" stopIfTrue="1" operator="equal">
      <formula>6</formula>
    </cfRule>
    <cfRule type="cellIs" dxfId="10" priority="8" stopIfTrue="1" operator="equal">
      <formula>5</formula>
    </cfRule>
    <cfRule type="cellIs" dxfId="9" priority="9" stopIfTrue="1" operator="equal">
      <formula>4</formula>
    </cfRule>
  </conditionalFormatting>
  <conditionalFormatting sqref="P58:P62">
    <cfRule type="cellIs" dxfId="8" priority="4" stopIfTrue="1" operator="equal">
      <formula>1</formula>
    </cfRule>
    <cfRule type="cellIs" dxfId="7" priority="5" stopIfTrue="1" operator="equal">
      <formula>2</formula>
    </cfRule>
    <cfRule type="cellIs" dxfId="6" priority="6" stopIfTrue="1" operator="equal">
      <formula>3</formula>
    </cfRule>
  </conditionalFormatting>
  <conditionalFormatting sqref="P58:P62">
    <cfRule type="cellIs" dxfId="5" priority="1" stopIfTrue="1" operator="equal">
      <formula>6</formula>
    </cfRule>
    <cfRule type="cellIs" dxfId="4" priority="2" stopIfTrue="1" operator="equal">
      <formula>5</formula>
    </cfRule>
    <cfRule type="cellIs" dxfId="3" priority="3" stopIfTrue="1" operator="equal">
      <formula>4</formula>
    </cfRule>
  </conditionalFormatting>
  <pageMargins left="0.14000000000000001" right="0.13" top="0.24" bottom="0.6" header="0.4921259845" footer="0.4921259845"/>
  <pageSetup paperSize="9" scale="72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H42"/>
  <sheetViews>
    <sheetView zoomScale="115" zoomScaleNormal="115" zoomScaleSheetLayoutView="115" workbookViewId="0">
      <selection activeCell="G11" sqref="G11"/>
    </sheetView>
  </sheetViews>
  <sheetFormatPr defaultRowHeight="12.75" x14ac:dyDescent="0.2"/>
  <cols>
    <col min="2" max="2" width="17.85546875" bestFit="1" customWidth="1"/>
    <col min="3" max="3" width="12.140625" customWidth="1"/>
    <col min="4" max="4" width="13.140625" customWidth="1"/>
    <col min="5" max="5" width="13.7109375" customWidth="1"/>
    <col min="6" max="6" width="11.85546875" customWidth="1"/>
    <col min="7" max="7" width="18.42578125" customWidth="1"/>
  </cols>
  <sheetData>
    <row r="1" spans="1:8" x14ac:dyDescent="0.2">
      <c r="A1" s="66"/>
      <c r="B1" s="66"/>
      <c r="C1" s="66"/>
      <c r="D1" s="66"/>
      <c r="E1" s="66"/>
      <c r="F1" s="66"/>
      <c r="G1" s="66"/>
    </row>
    <row r="2" spans="1:8" ht="15.75" x14ac:dyDescent="0.25">
      <c r="A2" s="66"/>
      <c r="B2" s="67" t="s">
        <v>34</v>
      </c>
      <c r="C2" s="69" t="s">
        <v>38</v>
      </c>
      <c r="D2" s="68"/>
      <c r="E2" s="63"/>
      <c r="F2" s="63"/>
      <c r="G2" s="66"/>
    </row>
    <row r="3" spans="1:8" ht="15.75" x14ac:dyDescent="0.25">
      <c r="A3" s="66"/>
      <c r="B3" s="67" t="s">
        <v>35</v>
      </c>
      <c r="C3" s="68">
        <v>42536</v>
      </c>
      <c r="D3" s="64"/>
      <c r="E3" s="63"/>
      <c r="F3" s="63"/>
      <c r="G3" s="66"/>
    </row>
    <row r="5" spans="1:8" ht="13.5" thickBot="1" x14ac:dyDescent="0.25"/>
    <row r="6" spans="1:8" ht="44.25" customHeight="1" thickBot="1" x14ac:dyDescent="0.25">
      <c r="A6" s="66"/>
      <c r="B6" s="182" t="s">
        <v>29</v>
      </c>
      <c r="C6" s="183" t="s">
        <v>27</v>
      </c>
      <c r="D6" s="183" t="s">
        <v>28</v>
      </c>
      <c r="E6" s="184" t="s">
        <v>31</v>
      </c>
      <c r="F6" s="185" t="s">
        <v>26</v>
      </c>
      <c r="G6" s="66"/>
      <c r="H6" s="71"/>
    </row>
    <row r="7" spans="1:8" x14ac:dyDescent="0.2">
      <c r="A7" s="66"/>
      <c r="B7" s="187" t="s">
        <v>18</v>
      </c>
      <c r="C7" s="188">
        <f>'Dívky 2009-2011'!O8</f>
        <v>165</v>
      </c>
      <c r="D7" s="188">
        <f>'Chlapci 2009-2011'!O8</f>
        <v>179</v>
      </c>
      <c r="E7" s="189">
        <f>SUM(C7:D7)</f>
        <v>344</v>
      </c>
      <c r="F7" s="190">
        <f>+IF(+E7&lt;&gt;0,+RANK(E7,E$7:E$17,1),0)</f>
        <v>10</v>
      </c>
      <c r="G7" s="66"/>
      <c r="H7" s="71"/>
    </row>
    <row r="8" spans="1:8" x14ac:dyDescent="0.2">
      <c r="A8" s="66"/>
      <c r="B8" s="145" t="s">
        <v>22</v>
      </c>
      <c r="C8" s="65">
        <f>'Dívky 2009-2011'!O13</f>
        <v>134</v>
      </c>
      <c r="D8" s="65">
        <f>'Chlapci 2009-2011'!O13</f>
        <v>163</v>
      </c>
      <c r="E8" s="186">
        <f t="shared" ref="E8:E15" si="0">SUM(C8:D8)</f>
        <v>297</v>
      </c>
      <c r="F8" s="191">
        <f t="shared" ref="F8:F17" si="1">+IF(+E8&lt;&gt;0,+RANK(E8,E$7:E$17,1),0)</f>
        <v>6</v>
      </c>
      <c r="G8" s="66"/>
      <c r="H8" s="71"/>
    </row>
    <row r="9" spans="1:8" x14ac:dyDescent="0.2">
      <c r="A9" s="71"/>
      <c r="B9" s="145" t="s">
        <v>49</v>
      </c>
      <c r="C9" s="65">
        <f>'Dívky 2009-2011'!O18</f>
        <v>102</v>
      </c>
      <c r="D9" s="65">
        <f>'Chlapci 2009-2011'!O18</f>
        <v>200</v>
      </c>
      <c r="E9" s="186">
        <f t="shared" si="0"/>
        <v>302</v>
      </c>
      <c r="F9" s="191">
        <f t="shared" si="1"/>
        <v>7</v>
      </c>
      <c r="G9" s="71"/>
      <c r="H9" s="71"/>
    </row>
    <row r="10" spans="1:8" x14ac:dyDescent="0.2">
      <c r="A10" s="71"/>
      <c r="B10" s="145" t="s">
        <v>20</v>
      </c>
      <c r="C10" s="65">
        <f>'Dívky 2009-2011'!O23</f>
        <v>151</v>
      </c>
      <c r="D10" s="65">
        <f>'Chlapci 2009-2011'!O23</f>
        <v>159</v>
      </c>
      <c r="E10" s="186">
        <f t="shared" si="0"/>
        <v>310</v>
      </c>
      <c r="F10" s="191">
        <f t="shared" si="1"/>
        <v>8</v>
      </c>
      <c r="G10" s="71"/>
      <c r="H10" s="71"/>
    </row>
    <row r="11" spans="1:8" x14ac:dyDescent="0.2">
      <c r="A11" s="71"/>
      <c r="B11" s="145" t="s">
        <v>37</v>
      </c>
      <c r="C11" s="65">
        <f>'Dívky 2009-2011'!O28</f>
        <v>92</v>
      </c>
      <c r="D11" s="65">
        <f>'Chlapci 2009-2011'!O28</f>
        <v>95</v>
      </c>
      <c r="E11" s="186">
        <f t="shared" si="0"/>
        <v>187</v>
      </c>
      <c r="F11" s="191">
        <f t="shared" si="1"/>
        <v>2</v>
      </c>
      <c r="G11" s="71"/>
      <c r="H11" s="71"/>
    </row>
    <row r="12" spans="1:8" x14ac:dyDescent="0.2">
      <c r="A12" s="71"/>
      <c r="B12" s="145" t="s">
        <v>21</v>
      </c>
      <c r="C12" s="65">
        <f>'Dívky 2009-2011'!O33</f>
        <v>74</v>
      </c>
      <c r="D12" s="65">
        <f>'Chlapci 2009-2011'!O33</f>
        <v>168</v>
      </c>
      <c r="E12" s="186">
        <f t="shared" si="0"/>
        <v>242</v>
      </c>
      <c r="F12" s="191">
        <f t="shared" si="1"/>
        <v>4</v>
      </c>
      <c r="G12" s="71"/>
      <c r="H12" s="71"/>
    </row>
    <row r="13" spans="1:8" x14ac:dyDescent="0.2">
      <c r="A13" s="71"/>
      <c r="B13" s="145" t="s">
        <v>19</v>
      </c>
      <c r="C13" s="65">
        <f>'Dívky 2009-2011'!O38</f>
        <v>200</v>
      </c>
      <c r="D13" s="65">
        <f>'Chlapci 2009-2011'!O38</f>
        <v>116</v>
      </c>
      <c r="E13" s="186">
        <f t="shared" si="0"/>
        <v>316</v>
      </c>
      <c r="F13" s="191">
        <f t="shared" si="1"/>
        <v>9</v>
      </c>
      <c r="G13" s="71"/>
      <c r="H13" s="71"/>
    </row>
    <row r="14" spans="1:8" x14ac:dyDescent="0.2">
      <c r="A14" s="71"/>
      <c r="B14" s="145" t="s">
        <v>25</v>
      </c>
      <c r="C14" s="65">
        <f>'Dívky 2009-2011'!O43</f>
        <v>97</v>
      </c>
      <c r="D14" s="65">
        <f>'Chlapci 2009-2011'!O43</f>
        <v>89</v>
      </c>
      <c r="E14" s="186">
        <f t="shared" si="0"/>
        <v>186</v>
      </c>
      <c r="F14" s="191">
        <f t="shared" si="1"/>
        <v>1</v>
      </c>
      <c r="G14" s="71"/>
      <c r="H14" s="71"/>
    </row>
    <row r="15" spans="1:8" x14ac:dyDescent="0.2">
      <c r="A15" s="71"/>
      <c r="B15" s="145" t="s">
        <v>30</v>
      </c>
      <c r="C15" s="65">
        <f>'Dívky 2009-2011'!O48</f>
        <v>111</v>
      </c>
      <c r="D15" s="65">
        <f>'Chlapci 2009-2011'!O48</f>
        <v>80</v>
      </c>
      <c r="E15" s="186">
        <f t="shared" si="0"/>
        <v>191</v>
      </c>
      <c r="F15" s="191">
        <f t="shared" si="1"/>
        <v>3</v>
      </c>
      <c r="G15" s="71"/>
      <c r="H15" s="71"/>
    </row>
    <row r="16" spans="1:8" x14ac:dyDescent="0.2">
      <c r="A16" s="66"/>
      <c r="B16" s="217" t="s">
        <v>72</v>
      </c>
      <c r="C16" s="216">
        <f>'Dívky 2009-2011'!O53</f>
        <v>149</v>
      </c>
      <c r="D16" s="216">
        <f>'Chlapci 2009-2011'!O53</f>
        <v>134</v>
      </c>
      <c r="E16" s="186">
        <f t="shared" ref="E16:E17" si="2">SUM(C16:D16)</f>
        <v>283</v>
      </c>
      <c r="F16" s="191">
        <f t="shared" si="1"/>
        <v>5</v>
      </c>
      <c r="G16" s="66"/>
      <c r="H16" s="66"/>
    </row>
    <row r="17" spans="1:8" ht="13.5" thickBot="1" x14ac:dyDescent="0.25">
      <c r="A17" s="66"/>
      <c r="B17" s="192" t="s">
        <v>73</v>
      </c>
      <c r="C17" s="218">
        <f>'Dívky 2009-2011'!O58</f>
        <v>258</v>
      </c>
      <c r="D17" s="218">
        <f>'Chlapci 2009-2011'!O58</f>
        <v>149</v>
      </c>
      <c r="E17" s="193">
        <f t="shared" si="2"/>
        <v>407</v>
      </c>
      <c r="F17" s="194">
        <f t="shared" si="1"/>
        <v>11</v>
      </c>
      <c r="G17" s="66"/>
      <c r="H17" s="66"/>
    </row>
    <row r="18" spans="1:8" x14ac:dyDescent="0.2">
      <c r="A18" s="66"/>
      <c r="B18" s="72"/>
      <c r="C18" s="73"/>
      <c r="D18" s="73"/>
      <c r="E18" s="72"/>
      <c r="F18" s="72"/>
      <c r="G18" s="66"/>
      <c r="H18" s="66"/>
    </row>
    <row r="19" spans="1:8" x14ac:dyDescent="0.2">
      <c r="A19" s="66"/>
      <c r="B19" s="72"/>
      <c r="C19" s="73"/>
      <c r="D19" s="73"/>
      <c r="E19" s="72"/>
      <c r="F19" s="72"/>
      <c r="G19" s="66"/>
      <c r="H19" s="66"/>
    </row>
    <row r="20" spans="1:8" x14ac:dyDescent="0.2">
      <c r="A20" s="66"/>
      <c r="B20" s="72"/>
      <c r="C20" s="73"/>
      <c r="D20" s="73"/>
      <c r="E20" s="72"/>
      <c r="F20" s="72"/>
      <c r="G20" s="66"/>
      <c r="H20" s="66"/>
    </row>
    <row r="21" spans="1:8" x14ac:dyDescent="0.2">
      <c r="A21" s="66"/>
      <c r="B21" s="72"/>
      <c r="C21" s="73"/>
      <c r="D21" s="73"/>
      <c r="E21" s="72"/>
      <c r="F21" s="72"/>
      <c r="G21" s="66"/>
      <c r="H21" s="66"/>
    </row>
    <row r="22" spans="1:8" x14ac:dyDescent="0.2">
      <c r="A22" s="66"/>
      <c r="B22" s="72"/>
      <c r="C22" s="73"/>
      <c r="D22" s="73"/>
      <c r="E22" s="72"/>
      <c r="F22" s="72"/>
      <c r="G22" s="66"/>
      <c r="H22" s="66"/>
    </row>
    <row r="23" spans="1:8" x14ac:dyDescent="0.2">
      <c r="A23" s="66"/>
      <c r="B23" s="72"/>
      <c r="C23" s="73"/>
      <c r="D23" s="73"/>
      <c r="E23" s="72"/>
      <c r="F23" s="72"/>
      <c r="G23" s="66"/>
      <c r="H23" s="66"/>
    </row>
    <row r="24" spans="1:8" x14ac:dyDescent="0.2">
      <c r="A24" s="66"/>
      <c r="B24" s="72"/>
      <c r="C24" s="73"/>
      <c r="D24" s="73"/>
      <c r="E24" s="72"/>
      <c r="F24" s="72"/>
      <c r="G24" s="66"/>
      <c r="H24" s="66"/>
    </row>
    <row r="25" spans="1:8" x14ac:dyDescent="0.2">
      <c r="A25" s="66"/>
      <c r="B25" s="72"/>
      <c r="C25" s="73"/>
      <c r="D25" s="73"/>
      <c r="E25" s="72"/>
      <c r="F25" s="72"/>
      <c r="G25" s="66"/>
      <c r="H25" s="66"/>
    </row>
    <row r="26" spans="1:8" x14ac:dyDescent="0.2">
      <c r="A26" s="66"/>
      <c r="B26" s="72"/>
      <c r="C26" s="73"/>
      <c r="D26" s="73"/>
      <c r="E26" s="72"/>
      <c r="F26" s="72"/>
      <c r="G26" s="66"/>
      <c r="H26" s="66"/>
    </row>
    <row r="27" spans="1:8" x14ac:dyDescent="0.2">
      <c r="A27" s="66"/>
      <c r="B27" s="66"/>
      <c r="C27" s="66"/>
      <c r="D27" s="66"/>
      <c r="E27" s="66"/>
      <c r="F27" s="66"/>
      <c r="G27" s="66"/>
      <c r="H27" s="66"/>
    </row>
    <row r="28" spans="1:8" x14ac:dyDescent="0.2">
      <c r="A28" s="66"/>
      <c r="B28" s="66"/>
      <c r="C28" s="66"/>
      <c r="D28" s="66"/>
      <c r="E28" s="66"/>
      <c r="F28" s="66"/>
      <c r="G28" s="66"/>
      <c r="H28" s="66"/>
    </row>
    <row r="29" spans="1:8" x14ac:dyDescent="0.2">
      <c r="A29" s="66"/>
      <c r="B29" s="72"/>
      <c r="C29" s="72"/>
      <c r="D29" s="66"/>
      <c r="E29" s="72"/>
      <c r="F29" s="72"/>
      <c r="G29" s="72"/>
      <c r="H29" s="66"/>
    </row>
    <row r="30" spans="1:8" x14ac:dyDescent="0.2">
      <c r="B30" s="72"/>
      <c r="C30" s="73"/>
      <c r="D30" s="72"/>
      <c r="E30" s="73"/>
      <c r="F30" s="72"/>
      <c r="G30" s="72"/>
      <c r="H30" s="66"/>
    </row>
    <row r="31" spans="1:8" x14ac:dyDescent="0.2">
      <c r="B31" s="72"/>
      <c r="C31" s="73"/>
      <c r="D31" s="66"/>
      <c r="E31" s="73"/>
      <c r="F31" s="72"/>
      <c r="G31" s="72"/>
      <c r="H31" s="66"/>
    </row>
    <row r="32" spans="1:8" x14ac:dyDescent="0.2">
      <c r="B32" s="72"/>
      <c r="C32" s="73"/>
      <c r="D32" s="66"/>
      <c r="E32" s="73"/>
      <c r="F32" s="72"/>
      <c r="G32" s="72"/>
      <c r="H32" s="66"/>
    </row>
    <row r="33" spans="2:8" x14ac:dyDescent="0.2">
      <c r="B33" s="72"/>
      <c r="C33" s="73"/>
      <c r="D33" s="66"/>
      <c r="E33" s="73"/>
      <c r="F33" s="72"/>
      <c r="G33" s="72"/>
      <c r="H33" s="66"/>
    </row>
    <row r="34" spans="2:8" x14ac:dyDescent="0.2">
      <c r="B34" s="72"/>
      <c r="C34" s="73"/>
      <c r="D34" s="66"/>
      <c r="E34" s="73"/>
      <c r="F34" s="72"/>
      <c r="G34" s="72"/>
      <c r="H34" s="66"/>
    </row>
    <row r="35" spans="2:8" x14ac:dyDescent="0.2">
      <c r="B35" s="72"/>
      <c r="C35" s="73"/>
      <c r="D35" s="66"/>
      <c r="E35" s="73"/>
      <c r="F35" s="72"/>
      <c r="G35" s="72"/>
      <c r="H35" s="66"/>
    </row>
    <row r="36" spans="2:8" x14ac:dyDescent="0.2">
      <c r="B36" s="72"/>
      <c r="C36" s="73"/>
      <c r="D36" s="66"/>
      <c r="E36" s="73"/>
      <c r="F36" s="72"/>
      <c r="G36" s="72"/>
      <c r="H36" s="66"/>
    </row>
    <row r="37" spans="2:8" x14ac:dyDescent="0.2">
      <c r="B37" s="72"/>
      <c r="C37" s="73"/>
      <c r="D37" s="66"/>
      <c r="E37" s="73"/>
      <c r="F37" s="72"/>
      <c r="G37" s="72"/>
      <c r="H37" s="66"/>
    </row>
    <row r="38" spans="2:8" x14ac:dyDescent="0.2">
      <c r="B38" s="72"/>
      <c r="C38" s="73"/>
      <c r="D38" s="66"/>
      <c r="E38" s="73"/>
      <c r="F38" s="72"/>
      <c r="G38" s="72"/>
      <c r="H38" s="66"/>
    </row>
    <row r="39" spans="2:8" x14ac:dyDescent="0.2">
      <c r="B39" s="66"/>
      <c r="C39" s="66"/>
      <c r="D39" s="66"/>
      <c r="E39" s="66"/>
      <c r="F39" s="66"/>
      <c r="G39" s="66"/>
      <c r="H39" s="66"/>
    </row>
    <row r="40" spans="2:8" x14ac:dyDescent="0.2">
      <c r="B40" s="66"/>
      <c r="C40" s="66"/>
      <c r="D40" s="66"/>
      <c r="E40" s="66"/>
      <c r="F40" s="66"/>
      <c r="G40" s="66"/>
      <c r="H40" s="66"/>
    </row>
    <row r="41" spans="2:8" x14ac:dyDescent="0.2">
      <c r="B41" s="66"/>
      <c r="C41" s="66"/>
      <c r="D41" s="66"/>
      <c r="E41" s="66"/>
      <c r="F41" s="66"/>
      <c r="G41" s="66"/>
      <c r="H41" s="66"/>
    </row>
    <row r="42" spans="2:8" x14ac:dyDescent="0.2">
      <c r="B42" s="66"/>
      <c r="C42" s="66"/>
      <c r="D42" s="66"/>
      <c r="E42" s="66"/>
      <c r="F42" s="66"/>
      <c r="G42" s="66"/>
      <c r="H42" s="66"/>
    </row>
  </sheetData>
  <phoneticPr fontId="10" type="noConversion"/>
  <conditionalFormatting sqref="F7:F17">
    <cfRule type="cellIs" dxfId="2" priority="1" stopIfTrue="1" operator="equal">
      <formula>3</formula>
    </cfRule>
    <cfRule type="cellIs" dxfId="1" priority="2" stopIfTrue="1" operator="equal">
      <formula>2</formula>
    </cfRule>
    <cfRule type="cellIs" dxfId="0" priority="3" stopIfTrue="1" operator="equal">
      <formula>1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Dívky 2009-2011</vt:lpstr>
      <vt:lpstr>Chlapci 2009-2011</vt:lpstr>
      <vt:lpstr>Pořadí MŠ</vt:lpstr>
      <vt:lpstr>'Dívky 2009-2011'!Oblast_tisku</vt:lpstr>
      <vt:lpstr>'Chlapci 2009-2011'!Oblast_tisku</vt:lpstr>
      <vt:lpstr>'Pořadí MŠ'!Oblast_tisku</vt:lpstr>
    </vt:vector>
  </TitlesOfParts>
  <Company>ČAS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Mastný</dc:creator>
  <cp:lastModifiedBy>Jana Feilhauerová</cp:lastModifiedBy>
  <cp:lastPrinted>2014-05-06T14:19:49Z</cp:lastPrinted>
  <dcterms:created xsi:type="dcterms:W3CDTF">2008-06-19T08:02:12Z</dcterms:created>
  <dcterms:modified xsi:type="dcterms:W3CDTF">2016-06-15T13:47:05Z</dcterms:modified>
</cp:coreProperties>
</file>