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891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<sst xmlns="http://schemas.openxmlformats.org/spreadsheetml/2006/main" count="536" uniqueCount="324">
  <si>
    <t>poř</t>
  </si>
  <si>
    <t>dálka</t>
  </si>
  <si>
    <t>raketka</t>
  </si>
  <si>
    <t>překy</t>
  </si>
  <si>
    <t>celkem</t>
  </si>
  <si>
    <t>2001 - 2002</t>
  </si>
  <si>
    <t>2003 - 2004</t>
  </si>
  <si>
    <t>2005 a mladší</t>
  </si>
  <si>
    <t>štafeta</t>
  </si>
  <si>
    <t>slalom</t>
  </si>
  <si>
    <t>míček</t>
  </si>
  <si>
    <t>Doležal Vojtěch</t>
  </si>
  <si>
    <t>010129</t>
  </si>
  <si>
    <t>AKZLI</t>
  </si>
  <si>
    <t>Hoza Karel</t>
  </si>
  <si>
    <t>010217</t>
  </si>
  <si>
    <t>Chudárek Filip</t>
  </si>
  <si>
    <t>010731</t>
  </si>
  <si>
    <t>Janiš Richard</t>
  </si>
  <si>
    <t>020628</t>
  </si>
  <si>
    <t>Kozumplík Jonáš</t>
  </si>
  <si>
    <t>011215</t>
  </si>
  <si>
    <t>Kulda Martin</t>
  </si>
  <si>
    <t>020212</t>
  </si>
  <si>
    <t>Kusák Karel</t>
  </si>
  <si>
    <t>010224</t>
  </si>
  <si>
    <t>Lysoněk Martin</t>
  </si>
  <si>
    <t>010906</t>
  </si>
  <si>
    <t>Mašláň Ondřej</t>
  </si>
  <si>
    <t>010719</t>
  </si>
  <si>
    <t>Novosad Adam</t>
  </si>
  <si>
    <t>010930</t>
  </si>
  <si>
    <t>Sýkora Jakub</t>
  </si>
  <si>
    <t>010618</t>
  </si>
  <si>
    <t>Vaněk Jan</t>
  </si>
  <si>
    <t>010428</t>
  </si>
  <si>
    <t>Vítek Lukáš</t>
  </si>
  <si>
    <t>010607</t>
  </si>
  <si>
    <t>Čabla Jan</t>
  </si>
  <si>
    <t>020925</t>
  </si>
  <si>
    <t>DDMSL</t>
  </si>
  <si>
    <t>Hlavička Daniel</t>
  </si>
  <si>
    <t>020905</t>
  </si>
  <si>
    <t>Pražák Marián</t>
  </si>
  <si>
    <t>020715</t>
  </si>
  <si>
    <t>Pšenčík Petr</t>
  </si>
  <si>
    <t>021015</t>
  </si>
  <si>
    <t>Kašpárek Tadeáš</t>
  </si>
  <si>
    <t>010531</t>
  </si>
  <si>
    <t>Raška Adam</t>
  </si>
  <si>
    <t>010925</t>
  </si>
  <si>
    <t>KOPŘI</t>
  </si>
  <si>
    <t>Vavřina Dominik</t>
  </si>
  <si>
    <t>020328</t>
  </si>
  <si>
    <t>TJVME</t>
  </si>
  <si>
    <t>Vybíral Michal</t>
  </si>
  <si>
    <t>011009</t>
  </si>
  <si>
    <t>Zábrudský Erik</t>
  </si>
  <si>
    <t>Kunt Jakub</t>
  </si>
  <si>
    <t>UHHRA</t>
  </si>
  <si>
    <t>Minařík Vojtěch</t>
  </si>
  <si>
    <t>020802</t>
  </si>
  <si>
    <t>Šik František</t>
  </si>
  <si>
    <t>020106</t>
  </si>
  <si>
    <t>Kosinka Štěpán</t>
  </si>
  <si>
    <t>010126</t>
  </si>
  <si>
    <t>Bachůrek Štěpán</t>
  </si>
  <si>
    <t>020824</t>
  </si>
  <si>
    <t>Adler Martin</t>
  </si>
  <si>
    <t>030716</t>
  </si>
  <si>
    <t>Bartoň Hynek</t>
  </si>
  <si>
    <t>040405</t>
  </si>
  <si>
    <t>Janošík David</t>
  </si>
  <si>
    <t>030328</t>
  </si>
  <si>
    <t>Kašpárek Lukáš</t>
  </si>
  <si>
    <t>04</t>
  </si>
  <si>
    <t>Klvaň Marcel</t>
  </si>
  <si>
    <t>040506</t>
  </si>
  <si>
    <t>Konečný Karel</t>
  </si>
  <si>
    <t>030924</t>
  </si>
  <si>
    <t>Kraváček Jonáš</t>
  </si>
  <si>
    <t>030815</t>
  </si>
  <si>
    <t>Křivák Jan</t>
  </si>
  <si>
    <t>030122</t>
  </si>
  <si>
    <t>Nevařil Tomáš</t>
  </si>
  <si>
    <t>030605</t>
  </si>
  <si>
    <t>Novosad Pavel</t>
  </si>
  <si>
    <t>040723</t>
  </si>
  <si>
    <t>Paťava Alex</t>
  </si>
  <si>
    <t>030103</t>
  </si>
  <si>
    <t>Penner Tadeáš</t>
  </si>
  <si>
    <t>030628</t>
  </si>
  <si>
    <t>Pšenica Štěpán</t>
  </si>
  <si>
    <t>030527</t>
  </si>
  <si>
    <t>Schlauch Vojtěch</t>
  </si>
  <si>
    <t>040730</t>
  </si>
  <si>
    <t>Súkup Matyáš</t>
  </si>
  <si>
    <t>031111</t>
  </si>
  <si>
    <t>Svozil Jan</t>
  </si>
  <si>
    <t>Sychra Adam</t>
  </si>
  <si>
    <t>030704</t>
  </si>
  <si>
    <t>Šnajdr Ondřej</t>
  </si>
  <si>
    <t>030618</t>
  </si>
  <si>
    <t>Zbrožek Viktor</t>
  </si>
  <si>
    <t>040118</t>
  </si>
  <si>
    <t>Bocek Nicolas</t>
  </si>
  <si>
    <t>070921</t>
  </si>
  <si>
    <t>Hejčl Matěj</t>
  </si>
  <si>
    <t>060413</t>
  </si>
  <si>
    <t>Lasovský Vojtěch</t>
  </si>
  <si>
    <t>050328</t>
  </si>
  <si>
    <t>Latta Marek</t>
  </si>
  <si>
    <t>060510</t>
  </si>
  <si>
    <t>Melčák Matěj</t>
  </si>
  <si>
    <t>060508</t>
  </si>
  <si>
    <t>Novosad Jan</t>
  </si>
  <si>
    <t>050907</t>
  </si>
  <si>
    <t>Pavelka Tomáš</t>
  </si>
  <si>
    <t>Pavlíček Erik</t>
  </si>
  <si>
    <t>051209</t>
  </si>
  <si>
    <t>Pujin Alexandr</t>
  </si>
  <si>
    <t>051125</t>
  </si>
  <si>
    <t>Pupík Tobiáš</t>
  </si>
  <si>
    <t>060416</t>
  </si>
  <si>
    <t>Raška Filip</t>
  </si>
  <si>
    <t>060405</t>
  </si>
  <si>
    <t>Sadílek Václav</t>
  </si>
  <si>
    <t>07</t>
  </si>
  <si>
    <t>Šiška Jan</t>
  </si>
  <si>
    <t>060616</t>
  </si>
  <si>
    <t>Šnajdr Marek</t>
  </si>
  <si>
    <t>050318</t>
  </si>
  <si>
    <t>Zajíček Jakub</t>
  </si>
  <si>
    <t>Kalužová Ester</t>
  </si>
  <si>
    <t>011015</t>
  </si>
  <si>
    <t>Katrušáková Karla</t>
  </si>
  <si>
    <t>021109</t>
  </si>
  <si>
    <t>Košacká Adéla</t>
  </si>
  <si>
    <t>010808</t>
  </si>
  <si>
    <t>Kotopulosová Sabina</t>
  </si>
  <si>
    <t>020311</t>
  </si>
  <si>
    <t>Kowaliková Simona</t>
  </si>
  <si>
    <t>016020</t>
  </si>
  <si>
    <t>Křeková Eva</t>
  </si>
  <si>
    <t>011219</t>
  </si>
  <si>
    <t>Kubenková Adéla</t>
  </si>
  <si>
    <t>010218</t>
  </si>
  <si>
    <t>Navrátilová Lucie</t>
  </si>
  <si>
    <t>010325</t>
  </si>
  <si>
    <t>Pluskalová Kateřina</t>
  </si>
  <si>
    <t>020515</t>
  </si>
  <si>
    <t>Savarová Adéla</t>
  </si>
  <si>
    <t>025417</t>
  </si>
  <si>
    <t>Sláčíková Markéta</t>
  </si>
  <si>
    <t>020114</t>
  </si>
  <si>
    <t>Svozilová Marie</t>
  </si>
  <si>
    <t>02</t>
  </si>
  <si>
    <t>Šámalová Sofie</t>
  </si>
  <si>
    <t>011107</t>
  </si>
  <si>
    <t>Šimková Klára</t>
  </si>
  <si>
    <t>020325</t>
  </si>
  <si>
    <t>Škubalová Barbora</t>
  </si>
  <si>
    <t>010605</t>
  </si>
  <si>
    <t>Třetinová Tereza</t>
  </si>
  <si>
    <t>020107</t>
  </si>
  <si>
    <t>Werbíková Adriana</t>
  </si>
  <si>
    <t>010821</t>
  </si>
  <si>
    <t>Bajčíková Ema</t>
  </si>
  <si>
    <t>Blahová Adéla</t>
  </si>
  <si>
    <t>011019</t>
  </si>
  <si>
    <t>Gregárková Veronika</t>
  </si>
  <si>
    <t>010810</t>
  </si>
  <si>
    <t>Náplavová Anna</t>
  </si>
  <si>
    <t>010812</t>
  </si>
  <si>
    <t>Smolíková Kateřina</t>
  </si>
  <si>
    <t>Pluháčková Viktorie</t>
  </si>
  <si>
    <t>010509</t>
  </si>
  <si>
    <t>Bačová Lucie</t>
  </si>
  <si>
    <t>046122</t>
  </si>
  <si>
    <t>Bajerová Natálie</t>
  </si>
  <si>
    <t>046218</t>
  </si>
  <si>
    <t>Bartáková Lila</t>
  </si>
  <si>
    <t>036026</t>
  </si>
  <si>
    <t>Fabiánová Sára</t>
  </si>
  <si>
    <t>040225</t>
  </si>
  <si>
    <t>Fojtáchová Lucie</t>
  </si>
  <si>
    <t>031109</t>
  </si>
  <si>
    <t>Horáková Simona</t>
  </si>
  <si>
    <t>045222</t>
  </si>
  <si>
    <t>Hrbáčková Natálie</t>
  </si>
  <si>
    <t>030116</t>
  </si>
  <si>
    <t>Jedková Iva</t>
  </si>
  <si>
    <t>030311</t>
  </si>
  <si>
    <t>Kosinková Rozálie</t>
  </si>
  <si>
    <t>040628</t>
  </si>
  <si>
    <t>Lutonská Sára</t>
  </si>
  <si>
    <t>041209</t>
  </si>
  <si>
    <t>Miklová Eliška</t>
  </si>
  <si>
    <t>030421</t>
  </si>
  <si>
    <t>Paťavová Natálie</t>
  </si>
  <si>
    <t>Petričová Alexandra</t>
  </si>
  <si>
    <t>045215</t>
  </si>
  <si>
    <t>Pujinová Alice</t>
  </si>
  <si>
    <t>035506</t>
  </si>
  <si>
    <t>Rečková Alžběta</t>
  </si>
  <si>
    <t>036212</t>
  </si>
  <si>
    <t>Sadílková Kateřina</t>
  </si>
  <si>
    <t>Sopuchová Pavla</t>
  </si>
  <si>
    <t>045419</t>
  </si>
  <si>
    <t>Soukalová Hana</t>
  </si>
  <si>
    <t>045726</t>
  </si>
  <si>
    <t>Stolařová Barbora</t>
  </si>
  <si>
    <t>030408</t>
  </si>
  <si>
    <t>Surovičová Klára</t>
  </si>
  <si>
    <t>030220</t>
  </si>
  <si>
    <t>Sýkorová Helena</t>
  </si>
  <si>
    <t>Šipošová Sabina</t>
  </si>
  <si>
    <t>046002</t>
  </si>
  <si>
    <t>Vičánková Lucie</t>
  </si>
  <si>
    <t>030330</t>
  </si>
  <si>
    <t>Bajčíková Anna</t>
  </si>
  <si>
    <t>05</t>
  </si>
  <si>
    <t>Bláhová Hedvika</t>
  </si>
  <si>
    <t>056230</t>
  </si>
  <si>
    <t>Feilhauerová Ema</t>
  </si>
  <si>
    <t>055424</t>
  </si>
  <si>
    <t>Hanzelková Amálie</t>
  </si>
  <si>
    <t>065227</t>
  </si>
  <si>
    <t>Chovanečková Nikola</t>
  </si>
  <si>
    <t>055119</t>
  </si>
  <si>
    <t>Klableňová Markéta</t>
  </si>
  <si>
    <t>065619</t>
  </si>
  <si>
    <t>Klišíková daniela</t>
  </si>
  <si>
    <t>051029</t>
  </si>
  <si>
    <t>Maternová Natálie</t>
  </si>
  <si>
    <t>055117</t>
  </si>
  <si>
    <t>Melčáková Michaela</t>
  </si>
  <si>
    <t>055205</t>
  </si>
  <si>
    <t>Sadílková Ema</t>
  </si>
  <si>
    <t>Sejrková Aneta</t>
  </si>
  <si>
    <t>055812</t>
  </si>
  <si>
    <t>Schlauchová Renata</t>
  </si>
  <si>
    <t>06</t>
  </si>
  <si>
    <t>Staňková Lucie</t>
  </si>
  <si>
    <t>060130</t>
  </si>
  <si>
    <t>Šebestíková Sára</t>
  </si>
  <si>
    <t>Tkáčová Adéla</t>
  </si>
  <si>
    <t>055311</t>
  </si>
  <si>
    <t>Vašátová Veronika</t>
  </si>
  <si>
    <t>056027</t>
  </si>
  <si>
    <t>Závorková Nela</t>
  </si>
  <si>
    <t>Novák Adam</t>
  </si>
  <si>
    <t>Knotek Adam</t>
  </si>
  <si>
    <t>Hanák Ondřej</t>
  </si>
  <si>
    <t>Kubík Vít</t>
  </si>
  <si>
    <t>Prokop Roman</t>
  </si>
  <si>
    <t>Zámečník Karel</t>
  </si>
  <si>
    <t>Peli Marek</t>
  </si>
  <si>
    <t>Škrášek Adam</t>
  </si>
  <si>
    <t>Malý Ondřej</t>
  </si>
  <si>
    <t>Hanzelková Viktorie</t>
  </si>
  <si>
    <t>011005</t>
  </si>
  <si>
    <t>Horáková Bára</t>
  </si>
  <si>
    <t>010801</t>
  </si>
  <si>
    <t>Glogerová Markéta</t>
  </si>
  <si>
    <t>020111</t>
  </si>
  <si>
    <t>Fridrichová natálie</t>
  </si>
  <si>
    <t>010813</t>
  </si>
  <si>
    <t>Horová Johana</t>
  </si>
  <si>
    <t>021206</t>
  </si>
  <si>
    <t>Dlabajová Kateřina</t>
  </si>
  <si>
    <t>010627</t>
  </si>
  <si>
    <t>Bulisková Denisa</t>
  </si>
  <si>
    <t>021126</t>
  </si>
  <si>
    <t>Janků Valerie</t>
  </si>
  <si>
    <t>020904</t>
  </si>
  <si>
    <t>040904</t>
  </si>
  <si>
    <t>Sviták Marek</t>
  </si>
  <si>
    <t>Jelínek Ondřej</t>
  </si>
  <si>
    <t>AKZLI-B</t>
  </si>
  <si>
    <t>AKZLI-C</t>
  </si>
  <si>
    <t>AKZLI-A</t>
  </si>
  <si>
    <t>AKZLI-D</t>
  </si>
  <si>
    <t>AKZLI-E</t>
  </si>
  <si>
    <t>AKZLI-F</t>
  </si>
  <si>
    <t>AKZLI-G</t>
  </si>
  <si>
    <t>KOPŘI-A</t>
  </si>
  <si>
    <t>KOPŘI-C</t>
  </si>
  <si>
    <t>KOPŘI-B</t>
  </si>
  <si>
    <t>UHHRA-A</t>
  </si>
  <si>
    <t>UHHRA-B</t>
  </si>
  <si>
    <t>1A</t>
  </si>
  <si>
    <t>2A</t>
  </si>
  <si>
    <t>1B</t>
  </si>
  <si>
    <t>2B</t>
  </si>
  <si>
    <t>1C</t>
  </si>
  <si>
    <t>2C</t>
  </si>
  <si>
    <t>3B</t>
  </si>
  <si>
    <t>011211</t>
  </si>
  <si>
    <t>020829</t>
  </si>
  <si>
    <t>010418</t>
  </si>
  <si>
    <t>010707</t>
  </si>
  <si>
    <t>041018</t>
  </si>
  <si>
    <t>Blahová-Gregárková-Kosinka-Kunt</t>
  </si>
  <si>
    <t>Dlabajová-Fridrichová-Kusák-Novosad</t>
  </si>
  <si>
    <t>Kowaliková-Horáková-Raška-Hanzelková</t>
  </si>
  <si>
    <t>Šimková-Werbíková-Vaněk-Vítek</t>
  </si>
  <si>
    <t>Vybíral-Třetinová-Kubenková-Svozilová</t>
  </si>
  <si>
    <t>Navrátilová-Škubalová-Zámečník-Knotek</t>
  </si>
  <si>
    <t>Janků-Sláčíková-Janiš-Lysoněk</t>
  </si>
  <si>
    <t>Kalužová-Křeková-Mašláň-Novák</t>
  </si>
  <si>
    <t>Kotopulosová-Pluskalová-Kulda-Sýkora</t>
  </si>
  <si>
    <t>Smolíková-Náplavová-Bachůrek-Minařík</t>
  </si>
  <si>
    <t>Bartoň-Soukalová-Bačová-Rečková</t>
  </si>
  <si>
    <t>Paťava-Paťavová-Stolařová-Sadílková</t>
  </si>
  <si>
    <t>Novosad-Fojtáchová-Jedková-Sýkorová</t>
  </si>
  <si>
    <t>Bartáková-Sopuchová-Šipošová-Petričová</t>
  </si>
  <si>
    <t>Pražák-Pšenčík-Horová-Savarová</t>
  </si>
  <si>
    <t>Košacká-Šámalová-Hoza-Doležal</t>
  </si>
  <si>
    <t>Kraváček-Sychra-Horáková-Pujinová</t>
  </si>
  <si>
    <t>Adler-Hrbáčková-Miklová-Vičánková</t>
  </si>
  <si>
    <t>Chovanečková-Maternová-Šebestíková-Feilhauerová</t>
  </si>
  <si>
    <t>4x60m - 2001/02</t>
  </si>
  <si>
    <t>4x60m - 2003/04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</si>
</sst>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[$-405]d\.\ mmmm\ yyyy"/>
    <numFmt numFmtId="167" formatCode="m:ss.00"/>
    <numFmt numFmtId="168" formatCode="mm:ss.00"/>
  </numFmts>
  <fonts count="30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20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10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49" fontId="29" fillId="25" borderId="0" xfId="0" applyNumberFormat="1" applyFont="1" applyFill="1" applyBorder="1" applyAlignment="1">
      <alignment horizontal="right"/>
    </xf>
    <xf numFmtId="49" fontId="29" fillId="2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49" fontId="9" fillId="24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0.125" style="1" bestFit="1" customWidth="1"/>
    <col min="2" max="2" width="9.25390625" style="1" bestFit="1" customWidth="1"/>
    <col min="3" max="3" width="8.00390625" style="1" bestFit="1" customWidth="1"/>
    <col min="4" max="4" width="5.625" style="2" bestFit="1" customWidth="1"/>
    <col min="5" max="5" width="7.00390625" style="27" bestFit="1" customWidth="1"/>
    <col min="6" max="6" width="5.625" style="2" bestFit="1" customWidth="1"/>
    <col min="7" max="7" width="6.625" style="26" bestFit="1" customWidth="1"/>
    <col min="8" max="8" width="5.625" style="2" bestFit="1" customWidth="1"/>
    <col min="9" max="9" width="7.75390625" style="25" bestFit="1" customWidth="1"/>
    <col min="10" max="10" width="4.00390625" style="2" bestFit="1" customWidth="1"/>
    <col min="11" max="11" width="6.625" style="25" bestFit="1" customWidth="1"/>
    <col min="12" max="12" width="7.625" style="28" bestFit="1" customWidth="1"/>
    <col min="13" max="13" width="21.00390625" style="1" bestFit="1" customWidth="1"/>
    <col min="14" max="14" width="8.625" style="1" bestFit="1" customWidth="1"/>
    <col min="15" max="15" width="7.75390625" style="1" customWidth="1"/>
    <col min="16" max="16" width="5.625" style="2" bestFit="1" customWidth="1"/>
    <col min="17" max="17" width="7.00390625" style="27" bestFit="1" customWidth="1"/>
    <col min="18" max="18" width="5.625" style="2" bestFit="1" customWidth="1"/>
    <col min="19" max="19" width="6.625" style="26" bestFit="1" customWidth="1"/>
    <col min="20" max="20" width="5.625" style="2" bestFit="1" customWidth="1"/>
    <col min="21" max="21" width="7.75390625" style="25" bestFit="1" customWidth="1"/>
    <col min="22" max="22" width="7.625" style="2" bestFit="1" customWidth="1"/>
    <col min="23" max="23" width="7.00390625" style="25" bestFit="1" customWidth="1"/>
    <col min="24" max="24" width="7.625" style="28" bestFit="1" customWidth="1"/>
    <col min="25" max="16384" width="9.125" style="1" customWidth="1"/>
  </cols>
  <sheetData>
    <row r="1" spans="1:24" ht="12.75">
      <c r="A1" s="24" t="s">
        <v>5</v>
      </c>
      <c r="D1" s="2" t="s">
        <v>0</v>
      </c>
      <c r="E1" s="3" t="s">
        <v>3</v>
      </c>
      <c r="F1" s="2" t="s">
        <v>0</v>
      </c>
      <c r="G1" s="4" t="s">
        <v>1</v>
      </c>
      <c r="H1" s="2" t="s">
        <v>0</v>
      </c>
      <c r="I1" s="5" t="s">
        <v>2</v>
      </c>
      <c r="J1" s="2" t="s">
        <v>0</v>
      </c>
      <c r="K1" s="5" t="s">
        <v>8</v>
      </c>
      <c r="L1" s="2" t="s">
        <v>4</v>
      </c>
      <c r="M1" s="24" t="s">
        <v>6</v>
      </c>
      <c r="P1" s="2" t="s">
        <v>0</v>
      </c>
      <c r="Q1" s="3" t="s">
        <v>3</v>
      </c>
      <c r="R1" s="2" t="s">
        <v>0</v>
      </c>
      <c r="S1" s="4" t="s">
        <v>1</v>
      </c>
      <c r="T1" s="2" t="s">
        <v>0</v>
      </c>
      <c r="U1" s="5" t="s">
        <v>2</v>
      </c>
      <c r="V1" s="2" t="s">
        <v>0</v>
      </c>
      <c r="W1" s="5" t="s">
        <v>8</v>
      </c>
      <c r="X1" s="2" t="s">
        <v>4</v>
      </c>
    </row>
    <row r="2" spans="1:24" ht="12.75">
      <c r="A2" s="30" t="s">
        <v>30</v>
      </c>
      <c r="B2" s="34" t="s">
        <v>31</v>
      </c>
      <c r="C2" s="30" t="s">
        <v>13</v>
      </c>
      <c r="D2" s="48">
        <v>5</v>
      </c>
      <c r="E2" s="40">
        <v>8.7</v>
      </c>
      <c r="F2" s="49">
        <v>1</v>
      </c>
      <c r="G2" s="4">
        <v>403</v>
      </c>
      <c r="H2" s="49">
        <v>7</v>
      </c>
      <c r="I2" s="5">
        <v>33.9</v>
      </c>
      <c r="K2" s="3">
        <v>32.7</v>
      </c>
      <c r="L2" s="49">
        <f aca="true" t="shared" si="0" ref="L2:L35">+D2+F2+H2</f>
        <v>13</v>
      </c>
      <c r="M2" s="30" t="s">
        <v>70</v>
      </c>
      <c r="N2" s="34" t="s">
        <v>71</v>
      </c>
      <c r="O2" s="30" t="s">
        <v>51</v>
      </c>
      <c r="P2" s="49">
        <v>3</v>
      </c>
      <c r="Q2" s="3">
        <v>9.3</v>
      </c>
      <c r="R2" s="49">
        <v>2</v>
      </c>
      <c r="S2" s="4">
        <v>334</v>
      </c>
      <c r="T2" s="49">
        <v>1</v>
      </c>
      <c r="U2" s="5">
        <v>34</v>
      </c>
      <c r="W2" s="3">
        <v>36.3</v>
      </c>
      <c r="X2" s="49">
        <f>+P2+R2+T2</f>
        <v>6</v>
      </c>
    </row>
    <row r="3" spans="1:24" ht="12.75">
      <c r="A3" s="30" t="s">
        <v>24</v>
      </c>
      <c r="B3" s="34" t="s">
        <v>25</v>
      </c>
      <c r="C3" s="30" t="s">
        <v>13</v>
      </c>
      <c r="D3" s="48">
        <v>3.5</v>
      </c>
      <c r="E3" s="40">
        <v>8.6</v>
      </c>
      <c r="F3" s="49">
        <v>3</v>
      </c>
      <c r="G3" s="4">
        <v>385</v>
      </c>
      <c r="H3" s="49">
        <v>8</v>
      </c>
      <c r="I3" s="5">
        <v>33.7</v>
      </c>
      <c r="K3" s="3">
        <v>32.7</v>
      </c>
      <c r="L3" s="49">
        <f t="shared" si="0"/>
        <v>14.5</v>
      </c>
      <c r="M3" s="30" t="s">
        <v>80</v>
      </c>
      <c r="N3" s="34" t="s">
        <v>81</v>
      </c>
      <c r="O3" s="30" t="s">
        <v>40</v>
      </c>
      <c r="P3" s="49">
        <v>3</v>
      </c>
      <c r="Q3" s="3">
        <v>9.3</v>
      </c>
      <c r="R3" s="49">
        <v>1</v>
      </c>
      <c r="S3" s="4">
        <v>376</v>
      </c>
      <c r="T3" s="49">
        <v>5</v>
      </c>
      <c r="U3" s="5">
        <v>22.4</v>
      </c>
      <c r="W3" s="3">
        <v>36.2</v>
      </c>
      <c r="X3" s="49">
        <f>+P3+R3+T3</f>
        <v>9</v>
      </c>
    </row>
    <row r="4" spans="1:24" ht="12.75">
      <c r="A4" s="31" t="s">
        <v>64</v>
      </c>
      <c r="B4" s="32" t="s">
        <v>65</v>
      </c>
      <c r="C4" s="31" t="s">
        <v>59</v>
      </c>
      <c r="D4" s="48">
        <v>7</v>
      </c>
      <c r="E4" s="40">
        <v>8.8</v>
      </c>
      <c r="F4" s="49">
        <v>7</v>
      </c>
      <c r="G4" s="4">
        <v>369</v>
      </c>
      <c r="H4" s="49">
        <v>1</v>
      </c>
      <c r="I4" s="5">
        <v>38.1</v>
      </c>
      <c r="K4" s="3">
        <v>32</v>
      </c>
      <c r="L4" s="49">
        <f t="shared" si="0"/>
        <v>15</v>
      </c>
      <c r="M4" s="30" t="s">
        <v>99</v>
      </c>
      <c r="N4" s="37" t="s">
        <v>100</v>
      </c>
      <c r="O4" s="30" t="s">
        <v>40</v>
      </c>
      <c r="P4" s="49">
        <v>5</v>
      </c>
      <c r="Q4" s="3">
        <v>9.4</v>
      </c>
      <c r="R4" s="49">
        <v>5</v>
      </c>
      <c r="S4" s="4">
        <v>318</v>
      </c>
      <c r="T4" s="49">
        <v>2</v>
      </c>
      <c r="U4" s="5">
        <v>24.2</v>
      </c>
      <c r="W4" s="3">
        <v>36.2</v>
      </c>
      <c r="X4" s="49">
        <f>+P4+R4+T4</f>
        <v>12</v>
      </c>
    </row>
    <row r="5" spans="1:24" ht="12.75">
      <c r="A5" s="30" t="s">
        <v>58</v>
      </c>
      <c r="B5" s="34" t="s">
        <v>50</v>
      </c>
      <c r="C5" s="30" t="s">
        <v>59</v>
      </c>
      <c r="D5" s="48">
        <v>1</v>
      </c>
      <c r="E5" s="40">
        <v>8.3</v>
      </c>
      <c r="F5" s="49">
        <v>2</v>
      </c>
      <c r="G5" s="4">
        <v>394</v>
      </c>
      <c r="H5" s="49">
        <v>13</v>
      </c>
      <c r="I5" s="5">
        <v>30.3</v>
      </c>
      <c r="K5" s="3">
        <v>32</v>
      </c>
      <c r="L5" s="49">
        <f t="shared" si="0"/>
        <v>16</v>
      </c>
      <c r="M5" s="36" t="s">
        <v>88</v>
      </c>
      <c r="N5" s="34" t="s">
        <v>89</v>
      </c>
      <c r="O5" s="30" t="s">
        <v>54</v>
      </c>
      <c r="P5" s="49">
        <v>1</v>
      </c>
      <c r="Q5" s="3">
        <v>9.2</v>
      </c>
      <c r="R5" s="49">
        <v>4</v>
      </c>
      <c r="S5" s="4">
        <v>320</v>
      </c>
      <c r="T5" s="49">
        <v>8</v>
      </c>
      <c r="U5" s="5">
        <v>19.7</v>
      </c>
      <c r="W5" s="3">
        <v>38</v>
      </c>
      <c r="X5" s="49">
        <f>+P5+R5+T5</f>
        <v>13</v>
      </c>
    </row>
    <row r="6" spans="1:24" ht="12.75">
      <c r="A6" s="36" t="s">
        <v>36</v>
      </c>
      <c r="B6" s="32" t="s">
        <v>37</v>
      </c>
      <c r="C6" s="30" t="s">
        <v>13</v>
      </c>
      <c r="D6" s="48">
        <v>7</v>
      </c>
      <c r="E6" s="40">
        <v>8.8</v>
      </c>
      <c r="F6" s="49">
        <v>8</v>
      </c>
      <c r="G6" s="4">
        <v>357</v>
      </c>
      <c r="H6" s="49">
        <v>4</v>
      </c>
      <c r="I6" s="5">
        <v>35.4</v>
      </c>
      <c r="K6" s="3">
        <v>34.1</v>
      </c>
      <c r="L6" s="49">
        <f t="shared" si="0"/>
        <v>19</v>
      </c>
      <c r="M6" s="30" t="s">
        <v>78</v>
      </c>
      <c r="N6" s="34" t="s">
        <v>79</v>
      </c>
      <c r="O6" s="30" t="s">
        <v>54</v>
      </c>
      <c r="P6" s="49">
        <v>6.5</v>
      </c>
      <c r="Q6" s="3">
        <v>9.7</v>
      </c>
      <c r="R6" s="49">
        <v>3</v>
      </c>
      <c r="S6" s="4">
        <v>322</v>
      </c>
      <c r="T6" s="49">
        <v>4</v>
      </c>
      <c r="U6" s="5">
        <v>22.7</v>
      </c>
      <c r="W6" s="3"/>
      <c r="X6" s="49">
        <f>+P6+R6+T6</f>
        <v>13.5</v>
      </c>
    </row>
    <row r="7" spans="1:24" ht="12.75">
      <c r="A7" s="35" t="s">
        <v>47</v>
      </c>
      <c r="B7" s="34" t="s">
        <v>48</v>
      </c>
      <c r="C7" s="30" t="s">
        <v>40</v>
      </c>
      <c r="D7" s="48">
        <v>2</v>
      </c>
      <c r="E7" s="40">
        <v>8.4</v>
      </c>
      <c r="F7" s="49">
        <v>9</v>
      </c>
      <c r="G7" s="4">
        <v>354</v>
      </c>
      <c r="H7" s="49">
        <v>9</v>
      </c>
      <c r="I7" s="5">
        <v>33.4</v>
      </c>
      <c r="K7" s="3"/>
      <c r="L7" s="49">
        <f t="shared" si="0"/>
        <v>20</v>
      </c>
      <c r="M7" s="30" t="s">
        <v>84</v>
      </c>
      <c r="N7" s="34" t="s">
        <v>85</v>
      </c>
      <c r="O7" s="30" t="s">
        <v>54</v>
      </c>
      <c r="P7" s="49">
        <v>3</v>
      </c>
      <c r="Q7" s="3">
        <v>9.3</v>
      </c>
      <c r="R7" s="49">
        <v>6</v>
      </c>
      <c r="S7" s="4">
        <v>312</v>
      </c>
      <c r="T7" s="49">
        <v>11.5</v>
      </c>
      <c r="U7" s="5">
        <v>17.8</v>
      </c>
      <c r="W7" s="3"/>
      <c r="X7" s="49">
        <f>+P7+R7+T7</f>
        <v>20.5</v>
      </c>
    </row>
    <row r="8" spans="1:24" ht="12.75">
      <c r="A8" s="30" t="s">
        <v>32</v>
      </c>
      <c r="B8" s="34" t="s">
        <v>33</v>
      </c>
      <c r="C8" s="30" t="s">
        <v>13</v>
      </c>
      <c r="D8" s="48">
        <v>11.5</v>
      </c>
      <c r="E8" s="40">
        <v>9</v>
      </c>
      <c r="F8" s="49">
        <v>11</v>
      </c>
      <c r="G8" s="4">
        <v>341</v>
      </c>
      <c r="H8" s="49">
        <v>2</v>
      </c>
      <c r="I8" s="5">
        <v>37.9</v>
      </c>
      <c r="K8" s="3">
        <v>39.7</v>
      </c>
      <c r="L8" s="49">
        <f t="shared" si="0"/>
        <v>24.5</v>
      </c>
      <c r="M8" s="30" t="s">
        <v>76</v>
      </c>
      <c r="N8" s="34" t="s">
        <v>77</v>
      </c>
      <c r="O8" s="30" t="s">
        <v>40</v>
      </c>
      <c r="P8" s="49">
        <v>8</v>
      </c>
      <c r="Q8" s="3">
        <v>10</v>
      </c>
      <c r="R8" s="49">
        <v>7</v>
      </c>
      <c r="S8" s="4">
        <v>306</v>
      </c>
      <c r="T8" s="49">
        <v>7</v>
      </c>
      <c r="U8" s="5">
        <v>19.9</v>
      </c>
      <c r="W8" s="3"/>
      <c r="X8" s="49">
        <f>+P8+R8+T8</f>
        <v>22</v>
      </c>
    </row>
    <row r="9" spans="1:24" ht="12.75">
      <c r="A9" s="30" t="s">
        <v>18</v>
      </c>
      <c r="B9" s="34" t="s">
        <v>19</v>
      </c>
      <c r="C9" s="30" t="s">
        <v>13</v>
      </c>
      <c r="D9" s="48">
        <v>18</v>
      </c>
      <c r="E9" s="40">
        <v>9.4</v>
      </c>
      <c r="F9" s="49">
        <v>4</v>
      </c>
      <c r="G9" s="4">
        <v>383</v>
      </c>
      <c r="H9" s="49">
        <v>6</v>
      </c>
      <c r="I9" s="5">
        <v>34.2</v>
      </c>
      <c r="K9" s="3">
        <v>35</v>
      </c>
      <c r="L9" s="49">
        <f t="shared" si="0"/>
        <v>28</v>
      </c>
      <c r="M9" s="30" t="s">
        <v>90</v>
      </c>
      <c r="N9" s="34" t="s">
        <v>91</v>
      </c>
      <c r="O9" s="30" t="s">
        <v>40</v>
      </c>
      <c r="P9" s="49">
        <v>9.5</v>
      </c>
      <c r="Q9" s="3">
        <v>10.1</v>
      </c>
      <c r="R9" s="49">
        <v>12</v>
      </c>
      <c r="S9" s="4">
        <v>285</v>
      </c>
      <c r="T9" s="49">
        <v>10</v>
      </c>
      <c r="U9" s="5">
        <v>18.8</v>
      </c>
      <c r="W9" s="3"/>
      <c r="X9" s="49">
        <f>+P9+R9+T9</f>
        <v>31.5</v>
      </c>
    </row>
    <row r="10" spans="1:24" ht="12.75">
      <c r="A10" s="30" t="s">
        <v>255</v>
      </c>
      <c r="B10" s="38"/>
      <c r="C10" s="30" t="s">
        <v>13</v>
      </c>
      <c r="D10" s="48">
        <v>14</v>
      </c>
      <c r="E10" s="40">
        <v>9.2</v>
      </c>
      <c r="F10" s="49">
        <v>6</v>
      </c>
      <c r="G10" s="4">
        <v>371</v>
      </c>
      <c r="H10" s="49">
        <v>10</v>
      </c>
      <c r="I10" s="5">
        <v>33.2</v>
      </c>
      <c r="K10" s="3"/>
      <c r="L10" s="49">
        <f t="shared" si="0"/>
        <v>30</v>
      </c>
      <c r="M10" s="30" t="s">
        <v>72</v>
      </c>
      <c r="N10" s="34" t="s">
        <v>73</v>
      </c>
      <c r="O10" s="30" t="s">
        <v>54</v>
      </c>
      <c r="P10" s="49">
        <v>14</v>
      </c>
      <c r="Q10" s="3">
        <v>10.5</v>
      </c>
      <c r="R10" s="49">
        <v>8</v>
      </c>
      <c r="S10" s="4">
        <v>302</v>
      </c>
      <c r="T10" s="49">
        <v>15</v>
      </c>
      <c r="U10" s="5">
        <v>17.4</v>
      </c>
      <c r="W10" s="3"/>
      <c r="X10" s="49">
        <f>+P10+R10+T10</f>
        <v>37</v>
      </c>
    </row>
    <row r="11" spans="1:24" ht="12.75">
      <c r="A11" s="30" t="s">
        <v>20</v>
      </c>
      <c r="B11" s="34" t="s">
        <v>21</v>
      </c>
      <c r="C11" s="30" t="s">
        <v>13</v>
      </c>
      <c r="D11" s="48">
        <v>11.5</v>
      </c>
      <c r="E11" s="40">
        <v>9</v>
      </c>
      <c r="F11" s="49">
        <v>10</v>
      </c>
      <c r="G11" s="4">
        <v>346</v>
      </c>
      <c r="H11" s="49">
        <v>11</v>
      </c>
      <c r="I11" s="5">
        <v>31.6</v>
      </c>
      <c r="K11" s="3"/>
      <c r="L11" s="49">
        <f t="shared" si="0"/>
        <v>32.5</v>
      </c>
      <c r="M11" s="36" t="s">
        <v>96</v>
      </c>
      <c r="N11" s="32" t="s">
        <v>97</v>
      </c>
      <c r="O11" s="30" t="s">
        <v>40</v>
      </c>
      <c r="P11" s="49">
        <v>12.5</v>
      </c>
      <c r="Q11" s="3">
        <v>10.4</v>
      </c>
      <c r="R11" s="49">
        <v>9</v>
      </c>
      <c r="S11" s="4">
        <v>301</v>
      </c>
      <c r="T11" s="49">
        <v>18</v>
      </c>
      <c r="U11" s="5">
        <v>15.5</v>
      </c>
      <c r="W11" s="3"/>
      <c r="X11" s="49">
        <f>+P11+R11+T11</f>
        <v>39.5</v>
      </c>
    </row>
    <row r="12" spans="1:24" ht="12.75">
      <c r="A12" s="31" t="s">
        <v>43</v>
      </c>
      <c r="B12" s="34" t="s">
        <v>44</v>
      </c>
      <c r="C12" s="30" t="s">
        <v>40</v>
      </c>
      <c r="D12" s="48">
        <v>3.5</v>
      </c>
      <c r="E12" s="40">
        <v>8.6</v>
      </c>
      <c r="F12" s="49">
        <v>5</v>
      </c>
      <c r="G12" s="4">
        <v>378</v>
      </c>
      <c r="H12" s="49">
        <v>25</v>
      </c>
      <c r="I12" s="5">
        <v>24.4</v>
      </c>
      <c r="K12" s="3">
        <v>32.6</v>
      </c>
      <c r="L12" s="49">
        <f t="shared" si="0"/>
        <v>33.5</v>
      </c>
      <c r="M12" s="30" t="s">
        <v>82</v>
      </c>
      <c r="N12" s="34" t="s">
        <v>83</v>
      </c>
      <c r="O12" s="30" t="s">
        <v>40</v>
      </c>
      <c r="P12" s="49">
        <v>9.5</v>
      </c>
      <c r="Q12" s="3">
        <v>10.1</v>
      </c>
      <c r="R12" s="49">
        <v>10</v>
      </c>
      <c r="S12" s="4">
        <v>296</v>
      </c>
      <c r="T12" s="49">
        <v>20</v>
      </c>
      <c r="U12" s="5">
        <v>14.9</v>
      </c>
      <c r="W12" s="3"/>
      <c r="X12" s="49">
        <f>+P12+R12+T12</f>
        <v>39.5</v>
      </c>
    </row>
    <row r="13" spans="1:24" ht="12.75">
      <c r="A13" s="36" t="s">
        <v>55</v>
      </c>
      <c r="B13" s="34" t="s">
        <v>56</v>
      </c>
      <c r="C13" s="30" t="s">
        <v>54</v>
      </c>
      <c r="D13" s="48">
        <v>16</v>
      </c>
      <c r="E13" s="40">
        <v>9.3</v>
      </c>
      <c r="F13" s="49">
        <v>15</v>
      </c>
      <c r="G13" s="4">
        <v>325</v>
      </c>
      <c r="H13" s="49">
        <v>5</v>
      </c>
      <c r="I13" s="5">
        <v>34.4</v>
      </c>
      <c r="K13" s="3">
        <v>34.5</v>
      </c>
      <c r="L13" s="49">
        <f t="shared" si="0"/>
        <v>36</v>
      </c>
      <c r="M13" s="36" t="s">
        <v>94</v>
      </c>
      <c r="N13" s="34" t="s">
        <v>95</v>
      </c>
      <c r="O13" s="30" t="s">
        <v>54</v>
      </c>
      <c r="P13" s="49">
        <v>6.5</v>
      </c>
      <c r="Q13" s="3">
        <v>9.7</v>
      </c>
      <c r="R13" s="49">
        <v>16</v>
      </c>
      <c r="S13" s="4">
        <v>252</v>
      </c>
      <c r="T13" s="49">
        <v>17</v>
      </c>
      <c r="U13" s="5">
        <v>16.2</v>
      </c>
      <c r="W13" s="3"/>
      <c r="X13" s="49">
        <f>+P13+R13+T13</f>
        <v>39.5</v>
      </c>
    </row>
    <row r="14" spans="1:24" ht="12.75">
      <c r="A14" s="30" t="s">
        <v>49</v>
      </c>
      <c r="B14" s="34" t="s">
        <v>50</v>
      </c>
      <c r="C14" s="30" t="s">
        <v>51</v>
      </c>
      <c r="D14" s="48">
        <v>16</v>
      </c>
      <c r="E14" s="40">
        <v>9.3</v>
      </c>
      <c r="F14" s="49">
        <v>18</v>
      </c>
      <c r="G14" s="4">
        <v>318</v>
      </c>
      <c r="H14" s="49">
        <v>3</v>
      </c>
      <c r="I14" s="5">
        <v>37.8</v>
      </c>
      <c r="K14" s="3">
        <v>33.9</v>
      </c>
      <c r="L14" s="49">
        <f t="shared" si="0"/>
        <v>37</v>
      </c>
      <c r="M14" s="30" t="s">
        <v>86</v>
      </c>
      <c r="N14" s="34" t="s">
        <v>87</v>
      </c>
      <c r="O14" s="30" t="s">
        <v>13</v>
      </c>
      <c r="P14" s="49">
        <v>16</v>
      </c>
      <c r="Q14" s="3">
        <v>10.8</v>
      </c>
      <c r="R14" s="49">
        <v>18</v>
      </c>
      <c r="S14" s="51">
        <v>245</v>
      </c>
      <c r="T14" s="49">
        <v>6</v>
      </c>
      <c r="U14" s="5">
        <v>21.4</v>
      </c>
      <c r="W14" s="3">
        <v>38.9</v>
      </c>
      <c r="X14" s="49">
        <f>+P14+R14+T14</f>
        <v>40</v>
      </c>
    </row>
    <row r="15" spans="1:24" ht="12.75">
      <c r="A15" s="31" t="s">
        <v>66</v>
      </c>
      <c r="B15" s="32" t="s">
        <v>67</v>
      </c>
      <c r="C15" s="31" t="s">
        <v>59</v>
      </c>
      <c r="D15" s="48">
        <v>9</v>
      </c>
      <c r="E15" s="40">
        <v>8.9</v>
      </c>
      <c r="F15" s="49">
        <v>14</v>
      </c>
      <c r="G15" s="4">
        <v>327</v>
      </c>
      <c r="H15" s="49">
        <v>18</v>
      </c>
      <c r="I15" s="5">
        <v>27.1</v>
      </c>
      <c r="K15" s="3">
        <v>34</v>
      </c>
      <c r="L15" s="49">
        <f t="shared" si="0"/>
        <v>41</v>
      </c>
      <c r="M15" s="30" t="s">
        <v>259</v>
      </c>
      <c r="N15" s="50"/>
      <c r="O15" s="30" t="s">
        <v>59</v>
      </c>
      <c r="P15" s="49">
        <v>19</v>
      </c>
      <c r="Q15" s="3">
        <v>11.12</v>
      </c>
      <c r="R15" s="49">
        <v>22</v>
      </c>
      <c r="S15" s="4">
        <v>220</v>
      </c>
      <c r="T15" s="49">
        <v>3</v>
      </c>
      <c r="U15" s="5">
        <v>24</v>
      </c>
      <c r="W15" s="3"/>
      <c r="X15" s="49">
        <f>+P15+R15+T15</f>
        <v>44</v>
      </c>
    </row>
    <row r="16" spans="1:24" ht="12.75">
      <c r="A16" s="36" t="s">
        <v>60</v>
      </c>
      <c r="B16" s="32" t="s">
        <v>61</v>
      </c>
      <c r="C16" s="30" t="s">
        <v>59</v>
      </c>
      <c r="D16" s="48">
        <v>11.5</v>
      </c>
      <c r="E16" s="40">
        <v>9</v>
      </c>
      <c r="F16" s="49">
        <v>16.5</v>
      </c>
      <c r="G16" s="4">
        <v>319</v>
      </c>
      <c r="H16" s="49">
        <v>19</v>
      </c>
      <c r="I16" s="5">
        <v>26.8</v>
      </c>
      <c r="K16" s="3">
        <v>34</v>
      </c>
      <c r="L16" s="49">
        <f t="shared" si="0"/>
        <v>47</v>
      </c>
      <c r="M16" s="30" t="s">
        <v>257</v>
      </c>
      <c r="N16" s="50"/>
      <c r="O16" s="30" t="s">
        <v>59</v>
      </c>
      <c r="P16" s="49">
        <v>11</v>
      </c>
      <c r="Q16" s="3">
        <v>10.3</v>
      </c>
      <c r="R16" s="49">
        <v>11</v>
      </c>
      <c r="S16" s="4">
        <v>294</v>
      </c>
      <c r="T16" s="49">
        <v>23</v>
      </c>
      <c r="U16" s="5">
        <v>7.7</v>
      </c>
      <c r="W16" s="3"/>
      <c r="X16" s="49">
        <f>+P16+R16+T16</f>
        <v>45</v>
      </c>
    </row>
    <row r="17" spans="1:24" ht="12.75">
      <c r="A17" s="30" t="s">
        <v>14</v>
      </c>
      <c r="B17" s="34" t="s">
        <v>15</v>
      </c>
      <c r="C17" s="30" t="s">
        <v>13</v>
      </c>
      <c r="D17" s="48">
        <v>23</v>
      </c>
      <c r="E17" s="40">
        <v>9.8</v>
      </c>
      <c r="F17" s="49">
        <v>13</v>
      </c>
      <c r="G17" s="4">
        <v>334</v>
      </c>
      <c r="H17" s="49">
        <v>14</v>
      </c>
      <c r="I17" s="5">
        <v>30</v>
      </c>
      <c r="K17" s="3">
        <v>34.6</v>
      </c>
      <c r="L17" s="49">
        <f t="shared" si="0"/>
        <v>50</v>
      </c>
      <c r="M17" s="30" t="s">
        <v>98</v>
      </c>
      <c r="N17" s="38" t="s">
        <v>75</v>
      </c>
      <c r="O17" s="30" t="s">
        <v>54</v>
      </c>
      <c r="P17" s="49">
        <v>12.5</v>
      </c>
      <c r="Q17" s="3">
        <v>10.4</v>
      </c>
      <c r="R17" s="49">
        <v>14</v>
      </c>
      <c r="S17" s="4">
        <v>266</v>
      </c>
      <c r="T17" s="49">
        <v>22</v>
      </c>
      <c r="U17" s="5">
        <v>14.1</v>
      </c>
      <c r="W17" s="3"/>
      <c r="X17" s="49">
        <f>+P17+R17+T17</f>
        <v>48.5</v>
      </c>
    </row>
    <row r="18" spans="1:24" ht="12.75">
      <c r="A18" s="30" t="s">
        <v>62</v>
      </c>
      <c r="B18" s="34" t="s">
        <v>63</v>
      </c>
      <c r="C18" s="30" t="s">
        <v>59</v>
      </c>
      <c r="D18" s="48">
        <v>7</v>
      </c>
      <c r="E18" s="40">
        <v>8.8</v>
      </c>
      <c r="F18" s="49">
        <v>19</v>
      </c>
      <c r="G18" s="4">
        <v>317</v>
      </c>
      <c r="H18" s="49">
        <v>26</v>
      </c>
      <c r="I18" s="5">
        <v>24.2</v>
      </c>
      <c r="K18" s="3"/>
      <c r="L18" s="49">
        <f t="shared" si="0"/>
        <v>52</v>
      </c>
      <c r="M18" s="30" t="s">
        <v>68</v>
      </c>
      <c r="N18" s="34" t="s">
        <v>69</v>
      </c>
      <c r="O18" s="30" t="s">
        <v>13</v>
      </c>
      <c r="P18" s="49">
        <v>15</v>
      </c>
      <c r="Q18" s="3">
        <v>10.6</v>
      </c>
      <c r="R18" s="49">
        <v>13</v>
      </c>
      <c r="S18" s="4">
        <v>276</v>
      </c>
      <c r="T18" s="49">
        <v>21</v>
      </c>
      <c r="U18" s="5">
        <v>14.2</v>
      </c>
      <c r="W18" s="3">
        <v>37.5</v>
      </c>
      <c r="X18" s="49">
        <f>+P18+R18+T18</f>
        <v>49</v>
      </c>
    </row>
    <row r="19" spans="1:24" ht="12.75">
      <c r="A19" s="30" t="s">
        <v>256</v>
      </c>
      <c r="B19" s="34" t="s">
        <v>301</v>
      </c>
      <c r="C19" s="30" t="s">
        <v>13</v>
      </c>
      <c r="D19" s="48">
        <v>11.5</v>
      </c>
      <c r="E19" s="40">
        <v>9</v>
      </c>
      <c r="F19" s="49">
        <v>12</v>
      </c>
      <c r="G19" s="4">
        <v>335</v>
      </c>
      <c r="H19" s="49">
        <v>30</v>
      </c>
      <c r="I19" s="5">
        <v>18.1</v>
      </c>
      <c r="K19" s="3">
        <v>34.8</v>
      </c>
      <c r="L19" s="49">
        <f t="shared" si="0"/>
        <v>53.5</v>
      </c>
      <c r="M19" s="36" t="s">
        <v>103</v>
      </c>
      <c r="N19" s="34" t="s">
        <v>104</v>
      </c>
      <c r="O19" s="30" t="s">
        <v>54</v>
      </c>
      <c r="P19" s="49">
        <v>17.5</v>
      </c>
      <c r="Q19" s="3">
        <v>11</v>
      </c>
      <c r="R19" s="49">
        <v>19</v>
      </c>
      <c r="S19" s="4">
        <v>240</v>
      </c>
      <c r="T19" s="49">
        <v>13</v>
      </c>
      <c r="U19" s="5">
        <v>17.7</v>
      </c>
      <c r="W19" s="3"/>
      <c r="X19" s="49">
        <f>+P19+R19+T19</f>
        <v>49.5</v>
      </c>
    </row>
    <row r="20" spans="1:24" ht="12.75">
      <c r="A20" s="36" t="s">
        <v>45</v>
      </c>
      <c r="B20" s="32" t="s">
        <v>46</v>
      </c>
      <c r="C20" s="30" t="s">
        <v>40</v>
      </c>
      <c r="D20" s="48">
        <v>16</v>
      </c>
      <c r="E20" s="40">
        <v>9.3</v>
      </c>
      <c r="F20" s="49">
        <v>26</v>
      </c>
      <c r="G20" s="4">
        <v>297</v>
      </c>
      <c r="H20" s="49">
        <v>12</v>
      </c>
      <c r="I20" s="5">
        <v>31.5</v>
      </c>
      <c r="K20" s="3">
        <v>32.6</v>
      </c>
      <c r="L20" s="49">
        <f t="shared" si="0"/>
        <v>54</v>
      </c>
      <c r="M20" s="30" t="s">
        <v>92</v>
      </c>
      <c r="N20" s="34" t="s">
        <v>93</v>
      </c>
      <c r="O20" s="30" t="s">
        <v>54</v>
      </c>
      <c r="P20" s="49">
        <v>21</v>
      </c>
      <c r="Q20" s="3">
        <v>11.5</v>
      </c>
      <c r="R20" s="49">
        <v>20</v>
      </c>
      <c r="S20" s="4">
        <v>236</v>
      </c>
      <c r="T20" s="49">
        <v>9</v>
      </c>
      <c r="U20" s="5">
        <v>19.6</v>
      </c>
      <c r="W20" s="3"/>
      <c r="X20" s="49">
        <f>+P20+R20+T20</f>
        <v>50</v>
      </c>
    </row>
    <row r="21" spans="1:24" ht="12.75">
      <c r="A21" s="30" t="s">
        <v>34</v>
      </c>
      <c r="B21" s="34" t="s">
        <v>35</v>
      </c>
      <c r="C21" s="30" t="s">
        <v>13</v>
      </c>
      <c r="D21" s="48">
        <v>19.5</v>
      </c>
      <c r="E21" s="40">
        <v>9.5</v>
      </c>
      <c r="F21" s="49">
        <v>21.5</v>
      </c>
      <c r="G21" s="4">
        <v>307</v>
      </c>
      <c r="H21" s="49">
        <v>22</v>
      </c>
      <c r="I21" s="5">
        <v>25.9</v>
      </c>
      <c r="K21" s="3">
        <v>34.1</v>
      </c>
      <c r="L21" s="49">
        <f t="shared" si="0"/>
        <v>63</v>
      </c>
      <c r="M21" s="30" t="s">
        <v>101</v>
      </c>
      <c r="N21" s="34" t="s">
        <v>102</v>
      </c>
      <c r="O21" s="30" t="s">
        <v>54</v>
      </c>
      <c r="P21" s="49">
        <v>20</v>
      </c>
      <c r="Q21" s="3">
        <v>11.2</v>
      </c>
      <c r="R21" s="49">
        <v>17</v>
      </c>
      <c r="S21" s="4">
        <v>248</v>
      </c>
      <c r="T21" s="49">
        <v>14</v>
      </c>
      <c r="U21" s="5">
        <v>17.5</v>
      </c>
      <c r="W21" s="3"/>
      <c r="X21" s="49">
        <f>+P21+R21+T21</f>
        <v>51</v>
      </c>
    </row>
    <row r="22" spans="1:24" ht="12.75">
      <c r="A22" s="36" t="s">
        <v>251</v>
      </c>
      <c r="B22" s="32" t="s">
        <v>300</v>
      </c>
      <c r="C22" s="36" t="s">
        <v>13</v>
      </c>
      <c r="D22" s="48">
        <v>26.5</v>
      </c>
      <c r="E22" s="40">
        <v>10</v>
      </c>
      <c r="F22" s="49">
        <v>21.5</v>
      </c>
      <c r="G22" s="4">
        <v>307</v>
      </c>
      <c r="H22" s="49">
        <v>16</v>
      </c>
      <c r="I22" s="5">
        <v>28.9</v>
      </c>
      <c r="K22" s="3">
        <v>35.3</v>
      </c>
      <c r="L22" s="49">
        <f t="shared" si="0"/>
        <v>64</v>
      </c>
      <c r="M22" s="30" t="s">
        <v>258</v>
      </c>
      <c r="N22" s="34" t="s">
        <v>276</v>
      </c>
      <c r="O22" s="30" t="s">
        <v>59</v>
      </c>
      <c r="P22" s="49">
        <v>23</v>
      </c>
      <c r="Q22" s="3">
        <v>12.3</v>
      </c>
      <c r="R22" s="49">
        <v>15</v>
      </c>
      <c r="S22" s="4">
        <v>255</v>
      </c>
      <c r="T22" s="49">
        <v>16</v>
      </c>
      <c r="U22" s="5">
        <v>17</v>
      </c>
      <c r="W22" s="3"/>
      <c r="X22" s="49">
        <f>+P22+R22+T22</f>
        <v>54</v>
      </c>
    </row>
    <row r="23" spans="1:24" ht="12.75">
      <c r="A23" s="30" t="s">
        <v>52</v>
      </c>
      <c r="B23" s="34" t="s">
        <v>53</v>
      </c>
      <c r="C23" s="30" t="s">
        <v>54</v>
      </c>
      <c r="D23" s="48">
        <v>22</v>
      </c>
      <c r="E23" s="40">
        <v>9.7</v>
      </c>
      <c r="F23" s="49">
        <v>29</v>
      </c>
      <c r="G23" s="4">
        <v>288</v>
      </c>
      <c r="H23" s="49">
        <v>15</v>
      </c>
      <c r="I23" s="5">
        <v>29.2</v>
      </c>
      <c r="K23" s="3"/>
      <c r="L23" s="49">
        <f t="shared" si="0"/>
        <v>66</v>
      </c>
      <c r="M23" s="30" t="s">
        <v>277</v>
      </c>
      <c r="N23" s="50"/>
      <c r="O23" s="30" t="s">
        <v>59</v>
      </c>
      <c r="P23" s="49">
        <v>22</v>
      </c>
      <c r="Q23" s="3">
        <v>12</v>
      </c>
      <c r="R23" s="49">
        <v>23</v>
      </c>
      <c r="S23" s="4">
        <v>198</v>
      </c>
      <c r="T23" s="49">
        <v>11.5</v>
      </c>
      <c r="U23" s="5">
        <v>17.8</v>
      </c>
      <c r="W23" s="3"/>
      <c r="X23" s="49">
        <f>+P23+R23+T23</f>
        <v>56.5</v>
      </c>
    </row>
    <row r="24" spans="1:24" ht="12.75">
      <c r="A24" s="30" t="s">
        <v>11</v>
      </c>
      <c r="B24" s="34" t="s">
        <v>12</v>
      </c>
      <c r="C24" s="30" t="s">
        <v>13</v>
      </c>
      <c r="D24" s="48">
        <v>30</v>
      </c>
      <c r="E24" s="40">
        <v>10.5</v>
      </c>
      <c r="F24" s="49">
        <v>16.5</v>
      </c>
      <c r="G24" s="4">
        <v>319</v>
      </c>
      <c r="H24" s="49">
        <v>20.5</v>
      </c>
      <c r="I24" s="5">
        <v>26.1</v>
      </c>
      <c r="K24" s="3">
        <v>34.6</v>
      </c>
      <c r="L24" s="49">
        <f t="shared" si="0"/>
        <v>67</v>
      </c>
      <c r="M24" s="30" t="s">
        <v>74</v>
      </c>
      <c r="N24" s="34" t="s">
        <v>302</v>
      </c>
      <c r="O24" s="30" t="s">
        <v>40</v>
      </c>
      <c r="P24" s="49">
        <v>17.5</v>
      </c>
      <c r="Q24" s="3">
        <v>11</v>
      </c>
      <c r="R24" s="49">
        <v>21</v>
      </c>
      <c r="S24" s="4">
        <v>223</v>
      </c>
      <c r="T24" s="49">
        <v>19</v>
      </c>
      <c r="U24" s="5">
        <v>15</v>
      </c>
      <c r="W24" s="3"/>
      <c r="X24" s="49">
        <f>+P24+R24+T24</f>
        <v>57.5</v>
      </c>
    </row>
    <row r="25" spans="1:24" ht="12.75">
      <c r="A25" s="30" t="s">
        <v>26</v>
      </c>
      <c r="B25" s="34" t="s">
        <v>27</v>
      </c>
      <c r="C25" s="30" t="s">
        <v>13</v>
      </c>
      <c r="D25" s="48">
        <v>26.5</v>
      </c>
      <c r="E25" s="40">
        <v>10</v>
      </c>
      <c r="F25" s="49">
        <v>24</v>
      </c>
      <c r="G25" s="4">
        <v>302</v>
      </c>
      <c r="H25" s="49">
        <v>20.5</v>
      </c>
      <c r="I25" s="5">
        <v>26.1</v>
      </c>
      <c r="K25" s="3">
        <v>35</v>
      </c>
      <c r="L25" s="49">
        <f t="shared" si="0"/>
        <v>71</v>
      </c>
      <c r="M25" s="35"/>
      <c r="N25" s="34"/>
      <c r="O25" s="36"/>
      <c r="P25" s="49">
        <f>SUM(P2:P24)</f>
        <v>276</v>
      </c>
      <c r="Q25" s="3"/>
      <c r="R25" s="49">
        <f>SUM(R2:R24)</f>
        <v>276</v>
      </c>
      <c r="S25" s="4"/>
      <c r="T25" s="49">
        <f>SUM(T2:T24)</f>
        <v>276</v>
      </c>
      <c r="U25" s="5"/>
      <c r="W25" s="5"/>
      <c r="X25" s="49">
        <f>SUM(X2:X24)</f>
        <v>828</v>
      </c>
    </row>
    <row r="26" spans="1:23" ht="12.75">
      <c r="A26" s="30" t="s">
        <v>16</v>
      </c>
      <c r="B26" s="34" t="s">
        <v>17</v>
      </c>
      <c r="C26" s="30" t="s">
        <v>13</v>
      </c>
      <c r="D26" s="48">
        <v>24.5</v>
      </c>
      <c r="E26" s="40">
        <v>9.9</v>
      </c>
      <c r="F26" s="49">
        <v>20</v>
      </c>
      <c r="G26" s="4">
        <v>311</v>
      </c>
      <c r="H26" s="49">
        <v>28</v>
      </c>
      <c r="I26" s="5">
        <v>22.2</v>
      </c>
      <c r="K26" s="3"/>
      <c r="L26" s="49">
        <f t="shared" si="0"/>
        <v>72.5</v>
      </c>
      <c r="M26" s="14"/>
      <c r="N26" s="13"/>
      <c r="O26" s="12"/>
      <c r="Q26" s="3"/>
      <c r="S26" s="4"/>
      <c r="U26" s="5"/>
      <c r="W26" s="5"/>
    </row>
    <row r="27" spans="1:23" ht="12.75">
      <c r="A27" s="30" t="s">
        <v>57</v>
      </c>
      <c r="B27" s="38"/>
      <c r="C27" s="30" t="s">
        <v>54</v>
      </c>
      <c r="D27" s="48">
        <v>21</v>
      </c>
      <c r="E27" s="40">
        <v>9.6</v>
      </c>
      <c r="F27" s="49">
        <v>23</v>
      </c>
      <c r="G27" s="4">
        <v>305</v>
      </c>
      <c r="H27" s="49">
        <v>31.5</v>
      </c>
      <c r="I27" s="5">
        <v>17.3</v>
      </c>
      <c r="K27" s="3"/>
      <c r="L27" s="49">
        <f t="shared" si="0"/>
        <v>75.5</v>
      </c>
      <c r="M27" s="12"/>
      <c r="N27" s="9"/>
      <c r="O27" s="12"/>
      <c r="Q27" s="3"/>
      <c r="S27" s="4"/>
      <c r="U27" s="5"/>
      <c r="W27" s="5"/>
    </row>
    <row r="28" spans="1:23" ht="12.75">
      <c r="A28" s="30" t="s">
        <v>38</v>
      </c>
      <c r="B28" s="34" t="s">
        <v>39</v>
      </c>
      <c r="C28" s="30" t="s">
        <v>40</v>
      </c>
      <c r="D28" s="48">
        <v>19.5</v>
      </c>
      <c r="E28" s="40">
        <v>9.5</v>
      </c>
      <c r="F28" s="49">
        <v>25</v>
      </c>
      <c r="G28" s="4">
        <v>300</v>
      </c>
      <c r="H28" s="49">
        <v>31.5</v>
      </c>
      <c r="I28" s="5">
        <v>17.3</v>
      </c>
      <c r="K28" s="3"/>
      <c r="L28" s="49">
        <f t="shared" si="0"/>
        <v>76</v>
      </c>
      <c r="M28" s="12"/>
      <c r="N28" s="9"/>
      <c r="O28" s="12"/>
      <c r="Q28" s="3"/>
      <c r="S28" s="4"/>
      <c r="U28" s="5"/>
      <c r="W28" s="5"/>
    </row>
    <row r="29" spans="1:23" ht="12.75">
      <c r="A29" s="30" t="s">
        <v>22</v>
      </c>
      <c r="B29" s="34" t="s">
        <v>23</v>
      </c>
      <c r="C29" s="30" t="s">
        <v>13</v>
      </c>
      <c r="D29" s="48">
        <v>29</v>
      </c>
      <c r="E29" s="40">
        <v>10.4</v>
      </c>
      <c r="F29" s="49">
        <v>27.5</v>
      </c>
      <c r="G29" s="4">
        <v>289</v>
      </c>
      <c r="H29" s="49">
        <v>24</v>
      </c>
      <c r="I29" s="5">
        <v>24.7</v>
      </c>
      <c r="K29" s="3">
        <v>39.7</v>
      </c>
      <c r="L29" s="49">
        <f t="shared" si="0"/>
        <v>80.5</v>
      </c>
      <c r="M29" s="12"/>
      <c r="N29" s="9"/>
      <c r="O29" s="12"/>
      <c r="Q29" s="3"/>
      <c r="S29" s="4"/>
      <c r="U29" s="5"/>
      <c r="W29" s="5"/>
    </row>
    <row r="30" spans="1:23" ht="12.75">
      <c r="A30" s="35" t="s">
        <v>252</v>
      </c>
      <c r="B30" s="34" t="s">
        <v>299</v>
      </c>
      <c r="C30" s="35" t="s">
        <v>13</v>
      </c>
      <c r="D30" s="48">
        <v>32.5</v>
      </c>
      <c r="E30" s="40">
        <v>10.8</v>
      </c>
      <c r="F30" s="49">
        <v>31.5</v>
      </c>
      <c r="G30" s="4">
        <v>282</v>
      </c>
      <c r="H30" s="49">
        <v>17</v>
      </c>
      <c r="I30" s="5">
        <v>28.2</v>
      </c>
      <c r="K30" s="3">
        <v>34.8</v>
      </c>
      <c r="L30" s="49">
        <f t="shared" si="0"/>
        <v>81</v>
      </c>
      <c r="M30" s="12"/>
      <c r="N30" s="9"/>
      <c r="O30" s="12"/>
      <c r="Q30" s="3"/>
      <c r="S30" s="4"/>
      <c r="U30" s="5"/>
      <c r="W30" s="5"/>
    </row>
    <row r="31" spans="1:23" ht="12.75">
      <c r="A31" s="35" t="s">
        <v>253</v>
      </c>
      <c r="B31" s="34" t="s">
        <v>298</v>
      </c>
      <c r="C31" s="35" t="s">
        <v>13</v>
      </c>
      <c r="D31" s="48">
        <v>32.5</v>
      </c>
      <c r="E31" s="40">
        <v>10.8</v>
      </c>
      <c r="F31" s="49">
        <v>27.5</v>
      </c>
      <c r="G31" s="4">
        <v>289</v>
      </c>
      <c r="H31" s="49">
        <v>23</v>
      </c>
      <c r="I31" s="5">
        <v>25.1</v>
      </c>
      <c r="K31" s="3"/>
      <c r="L31" s="49">
        <f t="shared" si="0"/>
        <v>83</v>
      </c>
      <c r="M31" s="12"/>
      <c r="N31" s="9"/>
      <c r="O31" s="12"/>
      <c r="Q31" s="3"/>
      <c r="S31" s="4"/>
      <c r="U31" s="5"/>
      <c r="W31" s="5"/>
    </row>
    <row r="32" spans="1:23" ht="12.75">
      <c r="A32" s="30" t="s">
        <v>28</v>
      </c>
      <c r="B32" s="34" t="s">
        <v>29</v>
      </c>
      <c r="C32" s="30" t="s">
        <v>13</v>
      </c>
      <c r="D32" s="48">
        <v>28</v>
      </c>
      <c r="E32" s="40">
        <v>10.1</v>
      </c>
      <c r="F32" s="49">
        <v>30</v>
      </c>
      <c r="G32" s="4">
        <v>284</v>
      </c>
      <c r="H32" s="49">
        <v>27</v>
      </c>
      <c r="I32" s="5">
        <v>23.4</v>
      </c>
      <c r="K32" s="3">
        <v>35.3</v>
      </c>
      <c r="L32" s="49">
        <f t="shared" si="0"/>
        <v>85</v>
      </c>
      <c r="M32" s="12"/>
      <c r="N32" s="9"/>
      <c r="O32" s="12"/>
      <c r="Q32" s="3"/>
      <c r="S32" s="4"/>
      <c r="U32" s="5"/>
      <c r="W32" s="5"/>
    </row>
    <row r="33" spans="1:23" ht="12.75">
      <c r="A33" s="30" t="s">
        <v>41</v>
      </c>
      <c r="B33" s="34" t="s">
        <v>42</v>
      </c>
      <c r="C33" s="30" t="s">
        <v>40</v>
      </c>
      <c r="D33" s="48">
        <v>24.5</v>
      </c>
      <c r="E33" s="40">
        <v>9.9</v>
      </c>
      <c r="F33" s="49">
        <v>33</v>
      </c>
      <c r="G33" s="4">
        <v>281</v>
      </c>
      <c r="H33" s="49">
        <v>29</v>
      </c>
      <c r="I33" s="5">
        <v>21.8</v>
      </c>
      <c r="K33" s="3"/>
      <c r="L33" s="49">
        <f t="shared" si="0"/>
        <v>86.5</v>
      </c>
      <c r="M33" s="12"/>
      <c r="N33" s="9"/>
      <c r="O33" s="12"/>
      <c r="Q33" s="3"/>
      <c r="S33" s="4"/>
      <c r="U33" s="5"/>
      <c r="W33" s="5"/>
    </row>
    <row r="34" spans="1:23" ht="12.75">
      <c r="A34" s="30" t="s">
        <v>254</v>
      </c>
      <c r="B34" s="38"/>
      <c r="C34" s="30" t="s">
        <v>13</v>
      </c>
      <c r="D34" s="48">
        <v>31</v>
      </c>
      <c r="E34" s="40">
        <v>10.7</v>
      </c>
      <c r="F34" s="49">
        <v>31.5</v>
      </c>
      <c r="G34" s="4">
        <v>282</v>
      </c>
      <c r="H34" s="49">
        <v>33</v>
      </c>
      <c r="I34" s="5">
        <v>15.1</v>
      </c>
      <c r="K34" s="3"/>
      <c r="L34" s="49">
        <f t="shared" si="0"/>
        <v>95.5</v>
      </c>
      <c r="M34" s="14"/>
      <c r="N34" s="9"/>
      <c r="O34" s="12"/>
      <c r="Q34" s="3"/>
      <c r="S34" s="4"/>
      <c r="U34" s="5"/>
      <c r="W34" s="5"/>
    </row>
    <row r="35" spans="1:23" ht="12.75">
      <c r="A35" s="30"/>
      <c r="B35" s="34"/>
      <c r="C35" s="30"/>
      <c r="D35" s="48">
        <f>SUM(D2:D34)</f>
        <v>561</v>
      </c>
      <c r="E35" s="33"/>
      <c r="F35" s="48">
        <f>SUM(F2:F34)</f>
        <v>561</v>
      </c>
      <c r="G35" s="4"/>
      <c r="H35" s="48">
        <f>SUM(H2:H34)</f>
        <v>561</v>
      </c>
      <c r="I35" s="5"/>
      <c r="K35" s="5"/>
      <c r="L35" s="49">
        <f t="shared" si="0"/>
        <v>1683</v>
      </c>
      <c r="M35" s="12"/>
      <c r="N35" s="9"/>
      <c r="O35" s="12"/>
      <c r="Q35" s="3"/>
      <c r="S35" s="4"/>
      <c r="U35" s="5"/>
      <c r="W35" s="5"/>
    </row>
    <row r="36" spans="1:23" ht="12.75">
      <c r="A36" s="17"/>
      <c r="B36" s="6"/>
      <c r="C36" s="17"/>
      <c r="E36" s="3"/>
      <c r="G36" s="4"/>
      <c r="I36" s="5"/>
      <c r="K36" s="5"/>
      <c r="M36" s="17"/>
      <c r="N36" s="6"/>
      <c r="O36" s="17"/>
      <c r="Q36" s="3"/>
      <c r="S36" s="4"/>
      <c r="U36" s="5"/>
      <c r="W36" s="5"/>
    </row>
    <row r="37" spans="1:24" ht="12.75">
      <c r="A37" s="23" t="str">
        <f>+A1</f>
        <v>2001 - 2002</v>
      </c>
      <c r="B37" s="6"/>
      <c r="C37" s="16"/>
      <c r="D37" s="2" t="s">
        <v>0</v>
      </c>
      <c r="E37" s="3" t="s">
        <v>3</v>
      </c>
      <c r="F37" s="2" t="s">
        <v>0</v>
      </c>
      <c r="G37" s="4" t="s">
        <v>1</v>
      </c>
      <c r="H37" s="2" t="s">
        <v>0</v>
      </c>
      <c r="I37" s="5" t="s">
        <v>2</v>
      </c>
      <c r="J37" s="2" t="s">
        <v>0</v>
      </c>
      <c r="K37" s="5" t="s">
        <v>8</v>
      </c>
      <c r="L37" s="2" t="s">
        <v>4</v>
      </c>
      <c r="M37" s="23" t="str">
        <f>+M1</f>
        <v>2003 - 2004</v>
      </c>
      <c r="N37" s="7"/>
      <c r="O37" s="22"/>
      <c r="P37" s="2" t="s">
        <v>0</v>
      </c>
      <c r="Q37" s="3" t="s">
        <v>3</v>
      </c>
      <c r="R37" s="2" t="s">
        <v>0</v>
      </c>
      <c r="S37" s="4" t="s">
        <v>1</v>
      </c>
      <c r="T37" s="2" t="s">
        <v>0</v>
      </c>
      <c r="U37" s="5" t="s">
        <v>2</v>
      </c>
      <c r="V37" s="2" t="s">
        <v>0</v>
      </c>
      <c r="W37" s="5" t="s">
        <v>8</v>
      </c>
      <c r="X37" s="2" t="s">
        <v>4</v>
      </c>
    </row>
    <row r="38" spans="1:24" ht="12.75">
      <c r="A38" s="36" t="s">
        <v>141</v>
      </c>
      <c r="B38" s="34" t="s">
        <v>142</v>
      </c>
      <c r="C38" s="30" t="s">
        <v>51</v>
      </c>
      <c r="D38" s="48">
        <v>2</v>
      </c>
      <c r="E38" s="40">
        <v>8.7</v>
      </c>
      <c r="F38" s="48">
        <v>6</v>
      </c>
      <c r="G38" s="47">
        <v>347</v>
      </c>
      <c r="H38" s="49">
        <v>2</v>
      </c>
      <c r="I38" s="5">
        <v>30.3</v>
      </c>
      <c r="K38" s="3">
        <v>33.9</v>
      </c>
      <c r="L38" s="49">
        <f aca="true" t="shared" si="1" ref="L38:L68">+D38+F38+H38</f>
        <v>10</v>
      </c>
      <c r="M38" s="30" t="s">
        <v>197</v>
      </c>
      <c r="N38" s="34" t="s">
        <v>198</v>
      </c>
      <c r="O38" s="30" t="s">
        <v>13</v>
      </c>
      <c r="P38" s="48">
        <v>2.5</v>
      </c>
      <c r="Q38" s="40">
        <v>9.8</v>
      </c>
      <c r="R38" s="48">
        <v>2.5</v>
      </c>
      <c r="S38" s="43">
        <v>311</v>
      </c>
      <c r="T38" s="48">
        <v>1</v>
      </c>
      <c r="U38" s="44">
        <v>24.4</v>
      </c>
      <c r="W38" s="3">
        <v>37.5</v>
      </c>
      <c r="X38" s="49">
        <f aca="true" t="shared" si="2" ref="X38:X60">+P38+R38+T38</f>
        <v>6</v>
      </c>
    </row>
    <row r="39" spans="1:24" ht="12.75">
      <c r="A39" s="30" t="s">
        <v>153</v>
      </c>
      <c r="B39" s="34" t="s">
        <v>154</v>
      </c>
      <c r="C39" s="30" t="s">
        <v>13</v>
      </c>
      <c r="D39" s="48">
        <v>4</v>
      </c>
      <c r="E39" s="40">
        <v>8.8</v>
      </c>
      <c r="F39" s="48">
        <v>3</v>
      </c>
      <c r="G39" s="47">
        <v>359</v>
      </c>
      <c r="H39" s="49">
        <v>8</v>
      </c>
      <c r="I39" s="5">
        <v>23</v>
      </c>
      <c r="K39" s="3">
        <v>35</v>
      </c>
      <c r="L39" s="49">
        <f t="shared" si="1"/>
        <v>15</v>
      </c>
      <c r="M39" s="30" t="s">
        <v>199</v>
      </c>
      <c r="N39" s="34" t="s">
        <v>89</v>
      </c>
      <c r="O39" s="30" t="s">
        <v>54</v>
      </c>
      <c r="P39" s="48">
        <v>1</v>
      </c>
      <c r="Q39" s="40">
        <v>9</v>
      </c>
      <c r="R39" s="48">
        <v>1</v>
      </c>
      <c r="S39" s="43">
        <v>333</v>
      </c>
      <c r="T39" s="48">
        <v>5</v>
      </c>
      <c r="U39" s="44">
        <v>16.1</v>
      </c>
      <c r="W39" s="3">
        <v>38</v>
      </c>
      <c r="X39" s="49">
        <f t="shared" si="2"/>
        <v>7</v>
      </c>
    </row>
    <row r="40" spans="1:24" ht="12.75">
      <c r="A40" s="36" t="s">
        <v>151</v>
      </c>
      <c r="B40" s="32" t="s">
        <v>152</v>
      </c>
      <c r="C40" s="30" t="s">
        <v>40</v>
      </c>
      <c r="D40" s="48">
        <v>4</v>
      </c>
      <c r="E40" s="40">
        <v>8.8</v>
      </c>
      <c r="F40" s="48">
        <v>1</v>
      </c>
      <c r="G40" s="47">
        <v>370</v>
      </c>
      <c r="H40" s="49">
        <v>13.5</v>
      </c>
      <c r="I40" s="5">
        <v>21.1</v>
      </c>
      <c r="K40" s="3">
        <v>32.6</v>
      </c>
      <c r="L40" s="49">
        <f t="shared" si="1"/>
        <v>18.5</v>
      </c>
      <c r="M40" s="36" t="s">
        <v>211</v>
      </c>
      <c r="N40" s="34" t="s">
        <v>212</v>
      </c>
      <c r="O40" s="30" t="s">
        <v>54</v>
      </c>
      <c r="P40" s="48">
        <v>4.5</v>
      </c>
      <c r="Q40" s="40">
        <v>9.9</v>
      </c>
      <c r="R40" s="48">
        <v>2.5</v>
      </c>
      <c r="S40" s="43">
        <v>311</v>
      </c>
      <c r="T40" s="48">
        <v>3</v>
      </c>
      <c r="U40" s="44">
        <v>17.4</v>
      </c>
      <c r="W40" s="3">
        <v>38</v>
      </c>
      <c r="X40" s="49">
        <f t="shared" si="2"/>
        <v>10</v>
      </c>
    </row>
    <row r="41" spans="1:24" ht="12.75">
      <c r="A41" s="36" t="s">
        <v>155</v>
      </c>
      <c r="B41" s="38" t="s">
        <v>156</v>
      </c>
      <c r="C41" s="30" t="s">
        <v>54</v>
      </c>
      <c r="D41" s="48">
        <v>8</v>
      </c>
      <c r="E41" s="40">
        <v>9</v>
      </c>
      <c r="F41" s="48">
        <v>10</v>
      </c>
      <c r="G41" s="47">
        <v>337</v>
      </c>
      <c r="H41" s="49">
        <v>4</v>
      </c>
      <c r="I41" s="5">
        <v>24.4</v>
      </c>
      <c r="K41" s="3">
        <v>34.5</v>
      </c>
      <c r="L41" s="49">
        <f t="shared" si="1"/>
        <v>22</v>
      </c>
      <c r="M41" s="41" t="s">
        <v>195</v>
      </c>
      <c r="N41" s="34" t="s">
        <v>196</v>
      </c>
      <c r="O41" s="30" t="s">
        <v>59</v>
      </c>
      <c r="P41" s="48">
        <v>4.5</v>
      </c>
      <c r="Q41" s="40">
        <v>9.9</v>
      </c>
      <c r="R41" s="48">
        <v>9</v>
      </c>
      <c r="S41" s="43">
        <v>282</v>
      </c>
      <c r="T41" s="48">
        <v>2</v>
      </c>
      <c r="U41" s="44">
        <v>18.3</v>
      </c>
      <c r="W41" s="3"/>
      <c r="X41" s="49">
        <f t="shared" si="2"/>
        <v>15.5</v>
      </c>
    </row>
    <row r="42" spans="1:24" ht="12.75">
      <c r="A42" s="36" t="s">
        <v>165</v>
      </c>
      <c r="B42" s="32" t="s">
        <v>166</v>
      </c>
      <c r="C42" s="30" t="s">
        <v>13</v>
      </c>
      <c r="D42" s="48">
        <v>16</v>
      </c>
      <c r="E42" s="40">
        <v>9.2</v>
      </c>
      <c r="F42" s="48">
        <v>7</v>
      </c>
      <c r="G42" s="47">
        <v>345</v>
      </c>
      <c r="H42" s="49">
        <v>1</v>
      </c>
      <c r="I42" s="5">
        <v>34.8</v>
      </c>
      <c r="K42" s="3">
        <v>34.1</v>
      </c>
      <c r="L42" s="49">
        <f t="shared" si="1"/>
        <v>24</v>
      </c>
      <c r="M42" s="30" t="s">
        <v>218</v>
      </c>
      <c r="N42" s="34" t="s">
        <v>219</v>
      </c>
      <c r="O42" s="30" t="s">
        <v>13</v>
      </c>
      <c r="P42" s="48">
        <v>7</v>
      </c>
      <c r="Q42" s="40">
        <v>10</v>
      </c>
      <c r="R42" s="48">
        <v>6</v>
      </c>
      <c r="S42" s="43">
        <v>289</v>
      </c>
      <c r="T42" s="48">
        <v>6</v>
      </c>
      <c r="U42" s="44">
        <v>15.7</v>
      </c>
      <c r="W42" s="3">
        <v>37.5</v>
      </c>
      <c r="X42" s="49">
        <f t="shared" si="2"/>
        <v>19</v>
      </c>
    </row>
    <row r="43" spans="1:24" ht="12.75">
      <c r="A43" s="30" t="s">
        <v>159</v>
      </c>
      <c r="B43" s="34" t="s">
        <v>160</v>
      </c>
      <c r="C43" s="30" t="s">
        <v>13</v>
      </c>
      <c r="D43" s="48">
        <v>12</v>
      </c>
      <c r="E43" s="40">
        <v>9.1</v>
      </c>
      <c r="F43" s="48">
        <v>9</v>
      </c>
      <c r="G43" s="47">
        <v>339</v>
      </c>
      <c r="H43" s="49">
        <v>7</v>
      </c>
      <c r="I43" s="5">
        <v>23.1</v>
      </c>
      <c r="K43" s="3">
        <v>34.1</v>
      </c>
      <c r="L43" s="49">
        <f t="shared" si="1"/>
        <v>28</v>
      </c>
      <c r="M43" s="30" t="s">
        <v>189</v>
      </c>
      <c r="N43" s="34" t="s">
        <v>190</v>
      </c>
      <c r="O43" s="30" t="s">
        <v>13</v>
      </c>
      <c r="P43" s="48">
        <v>7</v>
      </c>
      <c r="Q43" s="40">
        <v>10</v>
      </c>
      <c r="R43" s="48">
        <v>4</v>
      </c>
      <c r="S43" s="43">
        <v>307</v>
      </c>
      <c r="T43" s="48">
        <v>9</v>
      </c>
      <c r="U43" s="44">
        <v>14.6</v>
      </c>
      <c r="W43" s="3">
        <v>37.5</v>
      </c>
      <c r="X43" s="49">
        <f t="shared" si="2"/>
        <v>20</v>
      </c>
    </row>
    <row r="44" spans="1:24" ht="12.75">
      <c r="A44" s="41" t="s">
        <v>147</v>
      </c>
      <c r="B44" s="34" t="s">
        <v>148</v>
      </c>
      <c r="C44" s="30" t="s">
        <v>13</v>
      </c>
      <c r="D44" s="48">
        <v>12</v>
      </c>
      <c r="E44" s="40">
        <v>9.1</v>
      </c>
      <c r="F44" s="48">
        <v>12.5</v>
      </c>
      <c r="G44" s="47">
        <v>332</v>
      </c>
      <c r="H44" s="49">
        <v>5</v>
      </c>
      <c r="I44" s="5">
        <v>24.2</v>
      </c>
      <c r="K44" s="3">
        <v>34.8</v>
      </c>
      <c r="L44" s="49">
        <f t="shared" si="1"/>
        <v>29.5</v>
      </c>
      <c r="M44" s="41" t="s">
        <v>215</v>
      </c>
      <c r="N44" s="34" t="s">
        <v>77</v>
      </c>
      <c r="O44" s="30" t="s">
        <v>13</v>
      </c>
      <c r="P44" s="48">
        <v>2.5</v>
      </c>
      <c r="Q44" s="40">
        <v>9.8</v>
      </c>
      <c r="R44" s="48">
        <v>7</v>
      </c>
      <c r="S44" s="43">
        <v>286</v>
      </c>
      <c r="T44" s="48">
        <v>12</v>
      </c>
      <c r="U44" s="44">
        <v>14.1</v>
      </c>
      <c r="W44" s="3">
        <v>38.9</v>
      </c>
      <c r="X44" s="49">
        <f t="shared" si="2"/>
        <v>21.5</v>
      </c>
    </row>
    <row r="45" spans="1:24" ht="12.75">
      <c r="A45" s="36" t="s">
        <v>143</v>
      </c>
      <c r="B45" s="32" t="s">
        <v>144</v>
      </c>
      <c r="C45" s="30" t="s">
        <v>13</v>
      </c>
      <c r="D45" s="48">
        <v>4</v>
      </c>
      <c r="E45" s="40">
        <v>8.8</v>
      </c>
      <c r="F45" s="48">
        <v>11</v>
      </c>
      <c r="G45" s="47">
        <v>333</v>
      </c>
      <c r="H45" s="49">
        <v>16</v>
      </c>
      <c r="I45" s="5">
        <v>20.1</v>
      </c>
      <c r="K45" s="3">
        <v>35.3</v>
      </c>
      <c r="L45" s="49">
        <f t="shared" si="1"/>
        <v>31</v>
      </c>
      <c r="M45" s="30" t="s">
        <v>187</v>
      </c>
      <c r="N45" s="34" t="s">
        <v>188</v>
      </c>
      <c r="O45" s="30" t="s">
        <v>40</v>
      </c>
      <c r="P45" s="48">
        <v>9.5</v>
      </c>
      <c r="Q45" s="40">
        <v>10.1</v>
      </c>
      <c r="R45" s="48">
        <v>11.5</v>
      </c>
      <c r="S45" s="43">
        <v>277</v>
      </c>
      <c r="T45" s="48">
        <v>4</v>
      </c>
      <c r="U45" s="44">
        <v>17.2</v>
      </c>
      <c r="W45" s="3">
        <v>36.2</v>
      </c>
      <c r="X45" s="49">
        <f t="shared" si="2"/>
        <v>25</v>
      </c>
    </row>
    <row r="46" spans="1:24" ht="12.75">
      <c r="A46" s="36" t="s">
        <v>266</v>
      </c>
      <c r="B46" s="32" t="s">
        <v>267</v>
      </c>
      <c r="C46" s="30" t="s">
        <v>13</v>
      </c>
      <c r="D46" s="48">
        <v>8</v>
      </c>
      <c r="E46" s="40">
        <v>9</v>
      </c>
      <c r="F46" s="48">
        <v>8</v>
      </c>
      <c r="G46" s="46">
        <v>341</v>
      </c>
      <c r="H46" s="49">
        <v>17</v>
      </c>
      <c r="I46" s="5">
        <v>19.8</v>
      </c>
      <c r="K46" s="3">
        <v>32.7</v>
      </c>
      <c r="L46" s="49">
        <f t="shared" si="1"/>
        <v>33</v>
      </c>
      <c r="M46" s="41" t="s">
        <v>213</v>
      </c>
      <c r="N46" s="34" t="s">
        <v>214</v>
      </c>
      <c r="O46" s="30" t="s">
        <v>13</v>
      </c>
      <c r="P46" s="48">
        <v>12.5</v>
      </c>
      <c r="Q46" s="40">
        <v>10.4</v>
      </c>
      <c r="R46" s="48">
        <v>5</v>
      </c>
      <c r="S46" s="43">
        <v>301</v>
      </c>
      <c r="T46" s="48">
        <v>13</v>
      </c>
      <c r="U46" s="44">
        <v>13.8</v>
      </c>
      <c r="W46" s="3"/>
      <c r="X46" s="49">
        <f t="shared" si="2"/>
        <v>30.5</v>
      </c>
    </row>
    <row r="47" spans="1:24" ht="12.75">
      <c r="A47" s="36" t="s">
        <v>260</v>
      </c>
      <c r="B47" s="34" t="s">
        <v>261</v>
      </c>
      <c r="C47" s="30" t="s">
        <v>51</v>
      </c>
      <c r="D47" s="48">
        <v>12</v>
      </c>
      <c r="E47" s="40">
        <v>9.1</v>
      </c>
      <c r="F47" s="48">
        <v>2</v>
      </c>
      <c r="G47" s="46">
        <v>364</v>
      </c>
      <c r="H47" s="49">
        <v>19</v>
      </c>
      <c r="I47" s="5">
        <v>18.6</v>
      </c>
      <c r="K47" s="3">
        <v>33.9</v>
      </c>
      <c r="L47" s="49">
        <f t="shared" si="1"/>
        <v>33</v>
      </c>
      <c r="M47" s="36" t="s">
        <v>183</v>
      </c>
      <c r="N47" s="34" t="s">
        <v>184</v>
      </c>
      <c r="O47" s="36" t="s">
        <v>54</v>
      </c>
      <c r="P47" s="48">
        <v>12.5</v>
      </c>
      <c r="Q47" s="40">
        <v>10.4</v>
      </c>
      <c r="R47" s="48">
        <v>11.5</v>
      </c>
      <c r="S47" s="43">
        <v>277</v>
      </c>
      <c r="T47" s="48">
        <v>7.5</v>
      </c>
      <c r="U47" s="44">
        <v>14.9</v>
      </c>
      <c r="W47" s="3"/>
      <c r="X47" s="49">
        <f t="shared" si="2"/>
        <v>31.5</v>
      </c>
    </row>
    <row r="48" spans="1:24" ht="12.75">
      <c r="A48" s="36" t="s">
        <v>168</v>
      </c>
      <c r="B48" s="34" t="s">
        <v>169</v>
      </c>
      <c r="C48" s="36" t="s">
        <v>59</v>
      </c>
      <c r="D48" s="48">
        <v>21.5</v>
      </c>
      <c r="E48" s="40">
        <v>9.4</v>
      </c>
      <c r="F48" s="48">
        <v>4</v>
      </c>
      <c r="G48" s="47">
        <v>350</v>
      </c>
      <c r="H48" s="49">
        <v>12</v>
      </c>
      <c r="I48" s="5">
        <v>21.5</v>
      </c>
      <c r="K48" s="3">
        <v>32</v>
      </c>
      <c r="L48" s="49">
        <f t="shared" si="1"/>
        <v>37.5</v>
      </c>
      <c r="M48" s="30" t="s">
        <v>204</v>
      </c>
      <c r="N48" s="34" t="s">
        <v>205</v>
      </c>
      <c r="O48" s="30" t="s">
        <v>51</v>
      </c>
      <c r="P48" s="48">
        <v>7</v>
      </c>
      <c r="Q48" s="40">
        <v>10</v>
      </c>
      <c r="R48" s="48">
        <v>15</v>
      </c>
      <c r="S48" s="43">
        <v>271</v>
      </c>
      <c r="T48" s="48">
        <v>10</v>
      </c>
      <c r="U48" s="44">
        <v>14.5</v>
      </c>
      <c r="W48" s="3">
        <v>36.3</v>
      </c>
      <c r="X48" s="49">
        <f t="shared" si="2"/>
        <v>32</v>
      </c>
    </row>
    <row r="49" spans="1:24" ht="12.75">
      <c r="A49" s="36" t="s">
        <v>161</v>
      </c>
      <c r="B49" s="34" t="s">
        <v>162</v>
      </c>
      <c r="C49" s="30" t="s">
        <v>13</v>
      </c>
      <c r="D49" s="48">
        <v>12</v>
      </c>
      <c r="E49" s="40">
        <v>9.1</v>
      </c>
      <c r="F49" s="48">
        <v>20</v>
      </c>
      <c r="G49" s="47">
        <v>321</v>
      </c>
      <c r="H49" s="49">
        <v>6</v>
      </c>
      <c r="I49" s="5">
        <v>23.6</v>
      </c>
      <c r="K49" s="3">
        <v>37.8</v>
      </c>
      <c r="L49" s="49">
        <f t="shared" si="1"/>
        <v>38</v>
      </c>
      <c r="M49" s="30" t="s">
        <v>181</v>
      </c>
      <c r="N49" s="34" t="s">
        <v>182</v>
      </c>
      <c r="O49" s="30" t="s">
        <v>51</v>
      </c>
      <c r="P49" s="48">
        <v>12.5</v>
      </c>
      <c r="Q49" s="40">
        <v>10.4</v>
      </c>
      <c r="R49" s="48">
        <v>10</v>
      </c>
      <c r="S49" s="43">
        <v>278</v>
      </c>
      <c r="T49" s="48">
        <v>20.5</v>
      </c>
      <c r="U49" s="44">
        <v>8.1</v>
      </c>
      <c r="W49" s="3">
        <v>39</v>
      </c>
      <c r="X49" s="49">
        <f t="shared" si="2"/>
        <v>43</v>
      </c>
    </row>
    <row r="50" spans="1:24" ht="12.75">
      <c r="A50" s="36" t="s">
        <v>270</v>
      </c>
      <c r="B50" s="32" t="s">
        <v>271</v>
      </c>
      <c r="C50" s="30" t="s">
        <v>13</v>
      </c>
      <c r="D50" s="48">
        <v>1</v>
      </c>
      <c r="E50" s="40">
        <v>8.6</v>
      </c>
      <c r="F50" s="48">
        <v>14</v>
      </c>
      <c r="G50" s="46">
        <v>330</v>
      </c>
      <c r="H50" s="49">
        <v>25</v>
      </c>
      <c r="I50" s="5">
        <v>14.6</v>
      </c>
      <c r="K50" s="3">
        <v>32.7</v>
      </c>
      <c r="L50" s="49">
        <f t="shared" si="1"/>
        <v>40</v>
      </c>
      <c r="M50" s="30" t="s">
        <v>177</v>
      </c>
      <c r="N50" s="34" t="s">
        <v>178</v>
      </c>
      <c r="O50" s="30" t="s">
        <v>51</v>
      </c>
      <c r="P50" s="48">
        <v>12.5</v>
      </c>
      <c r="Q50" s="40">
        <v>10.4</v>
      </c>
      <c r="R50" s="48">
        <v>8</v>
      </c>
      <c r="S50" s="43">
        <v>284</v>
      </c>
      <c r="T50" s="48">
        <v>23</v>
      </c>
      <c r="U50" s="44">
        <v>1.5</v>
      </c>
      <c r="W50" s="3">
        <v>36.3</v>
      </c>
      <c r="X50" s="49">
        <f t="shared" si="2"/>
        <v>43.5</v>
      </c>
    </row>
    <row r="51" spans="1:24" ht="12.75">
      <c r="A51" s="30" t="s">
        <v>133</v>
      </c>
      <c r="B51" s="34" t="s">
        <v>134</v>
      </c>
      <c r="C51" s="30" t="s">
        <v>13</v>
      </c>
      <c r="D51" s="48">
        <v>16</v>
      </c>
      <c r="E51" s="40">
        <v>9.2</v>
      </c>
      <c r="F51" s="48">
        <v>16</v>
      </c>
      <c r="G51" s="47">
        <v>328</v>
      </c>
      <c r="H51" s="49">
        <v>9</v>
      </c>
      <c r="I51" s="5">
        <v>22.3</v>
      </c>
      <c r="K51" s="3">
        <v>35.3</v>
      </c>
      <c r="L51" s="49">
        <f t="shared" si="1"/>
        <v>41</v>
      </c>
      <c r="M51" s="36" t="s">
        <v>207</v>
      </c>
      <c r="N51" s="34" t="s">
        <v>208</v>
      </c>
      <c r="O51" s="30" t="s">
        <v>51</v>
      </c>
      <c r="P51" s="48">
        <v>16</v>
      </c>
      <c r="Q51" s="40">
        <v>10.5</v>
      </c>
      <c r="R51" s="48">
        <v>21</v>
      </c>
      <c r="S51" s="43">
        <v>243</v>
      </c>
      <c r="T51" s="48">
        <v>7.5</v>
      </c>
      <c r="U51" s="44">
        <v>14.9</v>
      </c>
      <c r="W51" s="3">
        <v>39</v>
      </c>
      <c r="X51" s="49">
        <f t="shared" si="2"/>
        <v>44.5</v>
      </c>
    </row>
    <row r="52" spans="1:24" ht="12.75">
      <c r="A52" s="36" t="s">
        <v>157</v>
      </c>
      <c r="B52" s="32" t="s">
        <v>158</v>
      </c>
      <c r="C52" s="30" t="s">
        <v>13</v>
      </c>
      <c r="D52" s="48">
        <v>6</v>
      </c>
      <c r="E52" s="40">
        <v>8.9</v>
      </c>
      <c r="F52" s="48">
        <v>5</v>
      </c>
      <c r="G52" s="47">
        <v>348</v>
      </c>
      <c r="H52" s="49">
        <v>30</v>
      </c>
      <c r="I52" s="5">
        <v>10</v>
      </c>
      <c r="K52" s="3">
        <v>34.6</v>
      </c>
      <c r="L52" s="49">
        <f t="shared" si="1"/>
        <v>41</v>
      </c>
      <c r="M52" s="30" t="s">
        <v>202</v>
      </c>
      <c r="N52" s="34" t="s">
        <v>203</v>
      </c>
      <c r="O52" s="30" t="s">
        <v>40</v>
      </c>
      <c r="P52" s="48">
        <v>16</v>
      </c>
      <c r="Q52" s="40">
        <v>10.5</v>
      </c>
      <c r="R52" s="48">
        <v>14</v>
      </c>
      <c r="S52" s="43">
        <v>274</v>
      </c>
      <c r="T52" s="48">
        <v>16</v>
      </c>
      <c r="U52" s="44">
        <v>12.5</v>
      </c>
      <c r="W52" s="3">
        <v>36.2</v>
      </c>
      <c r="X52" s="49">
        <f t="shared" si="2"/>
        <v>46</v>
      </c>
    </row>
    <row r="53" spans="1:24" ht="12.75">
      <c r="A53" s="36" t="s">
        <v>170</v>
      </c>
      <c r="B53" s="34" t="s">
        <v>171</v>
      </c>
      <c r="C53" s="36" t="s">
        <v>59</v>
      </c>
      <c r="D53" s="48">
        <v>8</v>
      </c>
      <c r="E53" s="40">
        <v>9</v>
      </c>
      <c r="F53" s="48">
        <v>12.5</v>
      </c>
      <c r="G53" s="47">
        <v>332</v>
      </c>
      <c r="H53" s="49">
        <v>23</v>
      </c>
      <c r="I53" s="5">
        <v>15.8</v>
      </c>
      <c r="K53" s="3">
        <v>32</v>
      </c>
      <c r="L53" s="49">
        <f t="shared" si="1"/>
        <v>43.5</v>
      </c>
      <c r="M53" s="41" t="s">
        <v>193</v>
      </c>
      <c r="N53" s="34" t="s">
        <v>194</v>
      </c>
      <c r="O53" s="30" t="s">
        <v>59</v>
      </c>
      <c r="P53" s="48">
        <v>9.5</v>
      </c>
      <c r="Q53" s="40">
        <v>10.1</v>
      </c>
      <c r="R53" s="48">
        <v>16</v>
      </c>
      <c r="S53" s="43">
        <v>265</v>
      </c>
      <c r="T53" s="48">
        <v>22</v>
      </c>
      <c r="U53" s="44">
        <v>7</v>
      </c>
      <c r="W53" s="3"/>
      <c r="X53" s="49">
        <f t="shared" si="2"/>
        <v>47.5</v>
      </c>
    </row>
    <row r="54" spans="1:24" ht="12.75">
      <c r="A54" s="36" t="s">
        <v>262</v>
      </c>
      <c r="B54" s="32" t="s">
        <v>263</v>
      </c>
      <c r="C54" s="30" t="s">
        <v>51</v>
      </c>
      <c r="D54" s="48">
        <v>25</v>
      </c>
      <c r="E54" s="40">
        <v>9.6</v>
      </c>
      <c r="F54" s="48">
        <v>17</v>
      </c>
      <c r="G54" s="46">
        <v>327</v>
      </c>
      <c r="H54" s="49">
        <v>3</v>
      </c>
      <c r="I54" s="5">
        <v>28</v>
      </c>
      <c r="K54" s="3">
        <v>33.9</v>
      </c>
      <c r="L54" s="49">
        <f t="shared" si="1"/>
        <v>45</v>
      </c>
      <c r="M54" s="36" t="s">
        <v>200</v>
      </c>
      <c r="N54" s="34" t="s">
        <v>201</v>
      </c>
      <c r="O54" s="30" t="s">
        <v>51</v>
      </c>
      <c r="P54" s="48">
        <v>18.5</v>
      </c>
      <c r="Q54" s="40">
        <v>10.6</v>
      </c>
      <c r="R54" s="48">
        <v>19</v>
      </c>
      <c r="S54" s="43">
        <v>253</v>
      </c>
      <c r="T54" s="48">
        <v>11</v>
      </c>
      <c r="U54" s="44">
        <v>14.3</v>
      </c>
      <c r="W54" s="3">
        <v>39</v>
      </c>
      <c r="X54" s="49">
        <f t="shared" si="2"/>
        <v>48.5</v>
      </c>
    </row>
    <row r="55" spans="1:24" ht="12.75">
      <c r="A55" s="30" t="s">
        <v>145</v>
      </c>
      <c r="B55" s="34" t="s">
        <v>146</v>
      </c>
      <c r="C55" s="30" t="s">
        <v>54</v>
      </c>
      <c r="D55" s="48">
        <v>12</v>
      </c>
      <c r="E55" s="40">
        <v>9.1</v>
      </c>
      <c r="F55" s="48">
        <v>26</v>
      </c>
      <c r="G55" s="47">
        <v>291</v>
      </c>
      <c r="H55" s="49">
        <v>13.5</v>
      </c>
      <c r="I55" s="5">
        <v>21.1</v>
      </c>
      <c r="K55" s="3">
        <v>34.5</v>
      </c>
      <c r="L55" s="49">
        <f t="shared" si="1"/>
        <v>51.5</v>
      </c>
      <c r="M55" s="36" t="s">
        <v>209</v>
      </c>
      <c r="N55" s="34" t="s">
        <v>210</v>
      </c>
      <c r="O55" s="30" t="s">
        <v>51</v>
      </c>
      <c r="P55" s="48">
        <v>18.5</v>
      </c>
      <c r="Q55" s="40">
        <v>10.6</v>
      </c>
      <c r="R55" s="48">
        <v>13</v>
      </c>
      <c r="S55" s="43">
        <v>276</v>
      </c>
      <c r="T55" s="48">
        <v>17.5</v>
      </c>
      <c r="U55" s="44">
        <v>9.7</v>
      </c>
      <c r="W55" s="3">
        <v>36.3</v>
      </c>
      <c r="X55" s="49">
        <f t="shared" si="2"/>
        <v>49</v>
      </c>
    </row>
    <row r="56" spans="1:24" ht="12.75">
      <c r="A56" s="30" t="s">
        <v>274</v>
      </c>
      <c r="B56" s="34" t="s">
        <v>275</v>
      </c>
      <c r="C56" s="30" t="s">
        <v>13</v>
      </c>
      <c r="D56" s="48">
        <v>19</v>
      </c>
      <c r="E56" s="40">
        <v>9.3</v>
      </c>
      <c r="F56" s="48">
        <v>15</v>
      </c>
      <c r="G56" s="46">
        <v>329</v>
      </c>
      <c r="H56" s="49">
        <v>18</v>
      </c>
      <c r="I56" s="5">
        <v>19</v>
      </c>
      <c r="K56" s="3">
        <v>35</v>
      </c>
      <c r="L56" s="49">
        <f t="shared" si="1"/>
        <v>52</v>
      </c>
      <c r="M56" s="30" t="s">
        <v>185</v>
      </c>
      <c r="N56" s="34" t="s">
        <v>186</v>
      </c>
      <c r="O56" s="30" t="s">
        <v>13</v>
      </c>
      <c r="P56" s="48">
        <v>23</v>
      </c>
      <c r="Q56" s="40">
        <v>11.6</v>
      </c>
      <c r="R56" s="48">
        <v>17</v>
      </c>
      <c r="S56" s="43">
        <v>260</v>
      </c>
      <c r="T56" s="48">
        <v>15</v>
      </c>
      <c r="U56" s="44">
        <v>12.6</v>
      </c>
      <c r="W56" s="3">
        <v>38.9</v>
      </c>
      <c r="X56" s="49">
        <f t="shared" si="2"/>
        <v>55</v>
      </c>
    </row>
    <row r="57" spans="1:24" ht="12.75">
      <c r="A57" s="30" t="s">
        <v>163</v>
      </c>
      <c r="B57" s="34" t="s">
        <v>164</v>
      </c>
      <c r="C57" s="30" t="s">
        <v>54</v>
      </c>
      <c r="D57" s="48">
        <v>23.5</v>
      </c>
      <c r="E57" s="40">
        <v>9.5</v>
      </c>
      <c r="F57" s="48">
        <v>19</v>
      </c>
      <c r="G57" s="47">
        <v>322</v>
      </c>
      <c r="H57" s="49">
        <v>10.5</v>
      </c>
      <c r="I57" s="5">
        <v>22.2</v>
      </c>
      <c r="K57" s="3">
        <v>34.5</v>
      </c>
      <c r="L57" s="49">
        <f t="shared" si="1"/>
        <v>53</v>
      </c>
      <c r="M57" s="36" t="s">
        <v>216</v>
      </c>
      <c r="N57" s="34" t="s">
        <v>217</v>
      </c>
      <c r="O57" s="30" t="s">
        <v>51</v>
      </c>
      <c r="P57" s="48">
        <v>16</v>
      </c>
      <c r="Q57" s="40">
        <v>10.5</v>
      </c>
      <c r="R57" s="48">
        <v>20</v>
      </c>
      <c r="S57" s="43">
        <v>246</v>
      </c>
      <c r="T57" s="48">
        <v>19</v>
      </c>
      <c r="U57" s="44">
        <v>9.6</v>
      </c>
      <c r="W57" s="3">
        <v>39</v>
      </c>
      <c r="X57" s="49">
        <f t="shared" si="2"/>
        <v>55</v>
      </c>
    </row>
    <row r="58" spans="1:24" ht="12.75">
      <c r="A58" s="36" t="s">
        <v>172</v>
      </c>
      <c r="B58" s="32" t="s">
        <v>173</v>
      </c>
      <c r="C58" s="30" t="s">
        <v>59</v>
      </c>
      <c r="D58" s="48">
        <v>19</v>
      </c>
      <c r="E58" s="40">
        <v>9.3</v>
      </c>
      <c r="F58" s="48">
        <v>21.5</v>
      </c>
      <c r="G58" s="47">
        <v>320</v>
      </c>
      <c r="H58" s="49">
        <v>15</v>
      </c>
      <c r="I58" s="5">
        <v>20.7</v>
      </c>
      <c r="K58" s="3">
        <v>34</v>
      </c>
      <c r="L58" s="49">
        <f t="shared" si="1"/>
        <v>55.5</v>
      </c>
      <c r="M58" s="30" t="s">
        <v>179</v>
      </c>
      <c r="N58" s="34" t="s">
        <v>180</v>
      </c>
      <c r="O58" s="30" t="s">
        <v>51</v>
      </c>
      <c r="P58" s="48">
        <v>20</v>
      </c>
      <c r="Q58" s="40">
        <v>10.8</v>
      </c>
      <c r="R58" s="48">
        <v>18</v>
      </c>
      <c r="S58" s="43">
        <v>255</v>
      </c>
      <c r="T58" s="48">
        <v>20.5</v>
      </c>
      <c r="U58" s="44">
        <v>8.1</v>
      </c>
      <c r="W58" s="3"/>
      <c r="X58" s="49">
        <f t="shared" si="2"/>
        <v>58.5</v>
      </c>
    </row>
    <row r="59" spans="1:24" ht="12.75">
      <c r="A59" s="36" t="s">
        <v>174</v>
      </c>
      <c r="B59" s="32" t="s">
        <v>148</v>
      </c>
      <c r="C59" s="30" t="s">
        <v>59</v>
      </c>
      <c r="D59" s="48">
        <v>19</v>
      </c>
      <c r="E59" s="40">
        <v>9.3</v>
      </c>
      <c r="F59" s="48">
        <v>18</v>
      </c>
      <c r="G59" s="47">
        <v>325</v>
      </c>
      <c r="H59" s="49">
        <v>21</v>
      </c>
      <c r="I59" s="5">
        <v>16.6</v>
      </c>
      <c r="K59" s="3">
        <v>34</v>
      </c>
      <c r="L59" s="49">
        <f t="shared" si="1"/>
        <v>58</v>
      </c>
      <c r="M59" s="30" t="s">
        <v>191</v>
      </c>
      <c r="N59" s="34" t="s">
        <v>192</v>
      </c>
      <c r="O59" s="30" t="s">
        <v>13</v>
      </c>
      <c r="P59" s="48">
        <v>22</v>
      </c>
      <c r="Q59" s="40">
        <v>11.1</v>
      </c>
      <c r="R59" s="48">
        <v>23</v>
      </c>
      <c r="S59" s="43">
        <v>228</v>
      </c>
      <c r="T59" s="48">
        <v>14</v>
      </c>
      <c r="U59" s="44">
        <v>12.7</v>
      </c>
      <c r="W59" s="3">
        <v>38.9</v>
      </c>
      <c r="X59" s="49">
        <f t="shared" si="2"/>
        <v>59</v>
      </c>
    </row>
    <row r="60" spans="1:24" ht="12.75">
      <c r="A60" s="30" t="s">
        <v>139</v>
      </c>
      <c r="B60" s="34" t="s">
        <v>140</v>
      </c>
      <c r="C60" s="30" t="s">
        <v>13</v>
      </c>
      <c r="D60" s="48">
        <v>27.5</v>
      </c>
      <c r="E60" s="40">
        <v>10</v>
      </c>
      <c r="F60" s="48">
        <v>24</v>
      </c>
      <c r="G60" s="47">
        <v>305</v>
      </c>
      <c r="H60" s="49">
        <v>10.5</v>
      </c>
      <c r="I60" s="5">
        <v>22.2</v>
      </c>
      <c r="K60" s="3">
        <v>39.7</v>
      </c>
      <c r="L60" s="49">
        <f t="shared" si="1"/>
        <v>62</v>
      </c>
      <c r="M60" s="36" t="s">
        <v>206</v>
      </c>
      <c r="N60" s="38" t="s">
        <v>75</v>
      </c>
      <c r="O60" s="36" t="s">
        <v>54</v>
      </c>
      <c r="P60" s="48">
        <v>21</v>
      </c>
      <c r="Q60" s="40">
        <v>10.9</v>
      </c>
      <c r="R60" s="48">
        <v>22</v>
      </c>
      <c r="S60" s="43">
        <v>232</v>
      </c>
      <c r="T60" s="48">
        <v>17.5</v>
      </c>
      <c r="U60" s="44">
        <v>9.7</v>
      </c>
      <c r="W60" s="3">
        <v>38</v>
      </c>
      <c r="X60" s="49">
        <f t="shared" si="2"/>
        <v>60.5</v>
      </c>
    </row>
    <row r="61" spans="1:24" ht="12.75">
      <c r="A61" s="36" t="s">
        <v>175</v>
      </c>
      <c r="B61" s="32" t="s">
        <v>176</v>
      </c>
      <c r="C61" s="30" t="s">
        <v>59</v>
      </c>
      <c r="D61" s="48">
        <v>21.5</v>
      </c>
      <c r="E61" s="40">
        <v>9.4</v>
      </c>
      <c r="F61" s="48">
        <v>21.5</v>
      </c>
      <c r="G61" s="47">
        <v>320</v>
      </c>
      <c r="H61" s="49">
        <v>28</v>
      </c>
      <c r="I61" s="5">
        <v>13.7</v>
      </c>
      <c r="K61" s="3"/>
      <c r="L61" s="49">
        <f t="shared" si="1"/>
        <v>71</v>
      </c>
      <c r="M61" s="19"/>
      <c r="N61" s="11"/>
      <c r="O61" s="19"/>
      <c r="P61" s="49">
        <f>SUM(P38:P60)</f>
        <v>276</v>
      </c>
      <c r="Q61" s="3"/>
      <c r="R61" s="49">
        <f>SUM(R38:R60)</f>
        <v>276</v>
      </c>
      <c r="S61" s="4"/>
      <c r="T61" s="49">
        <f>SUM(T38:T60)</f>
        <v>276</v>
      </c>
      <c r="U61" s="5"/>
      <c r="W61" s="5"/>
      <c r="X61" s="49">
        <f>SUM(X38:X60)</f>
        <v>828</v>
      </c>
    </row>
    <row r="62" spans="1:24" ht="12.75">
      <c r="A62" s="36" t="s">
        <v>167</v>
      </c>
      <c r="B62" s="38" t="s">
        <v>156</v>
      </c>
      <c r="C62" s="36" t="s">
        <v>54</v>
      </c>
      <c r="D62" s="48">
        <v>23.5</v>
      </c>
      <c r="E62" s="40">
        <v>9.5</v>
      </c>
      <c r="F62" s="48">
        <v>23</v>
      </c>
      <c r="G62" s="47">
        <v>310</v>
      </c>
      <c r="H62" s="49">
        <v>26</v>
      </c>
      <c r="I62" s="5">
        <v>14.1</v>
      </c>
      <c r="K62" s="3"/>
      <c r="L62" s="49">
        <f t="shared" si="1"/>
        <v>72.5</v>
      </c>
      <c r="M62" s="24" t="s">
        <v>7</v>
      </c>
      <c r="P62" s="2" t="s">
        <v>0</v>
      </c>
      <c r="Q62" s="3" t="s">
        <v>9</v>
      </c>
      <c r="R62" s="2" t="s">
        <v>0</v>
      </c>
      <c r="S62" s="4" t="s">
        <v>1</v>
      </c>
      <c r="T62" s="2" t="s">
        <v>0</v>
      </c>
      <c r="U62" s="5" t="s">
        <v>10</v>
      </c>
      <c r="V62" s="2" t="s">
        <v>4</v>
      </c>
      <c r="W62" s="1"/>
      <c r="X62" s="1"/>
    </row>
    <row r="63" spans="1:24" ht="12.75">
      <c r="A63" s="41" t="s">
        <v>137</v>
      </c>
      <c r="B63" s="34" t="s">
        <v>138</v>
      </c>
      <c r="C63" s="30" t="s">
        <v>13</v>
      </c>
      <c r="D63" s="48">
        <v>16</v>
      </c>
      <c r="E63" s="40">
        <v>9.2</v>
      </c>
      <c r="F63" s="48">
        <v>29</v>
      </c>
      <c r="G63" s="47">
        <v>262</v>
      </c>
      <c r="H63" s="49">
        <v>29</v>
      </c>
      <c r="I63" s="5">
        <v>11.2</v>
      </c>
      <c r="K63" s="3">
        <v>34.6</v>
      </c>
      <c r="L63" s="49">
        <f t="shared" si="1"/>
        <v>74</v>
      </c>
      <c r="M63" s="30" t="s">
        <v>120</v>
      </c>
      <c r="N63" s="34" t="s">
        <v>121</v>
      </c>
      <c r="O63" s="30" t="s">
        <v>40</v>
      </c>
      <c r="P63" s="49">
        <v>3.5</v>
      </c>
      <c r="Q63" s="3">
        <v>16.53</v>
      </c>
      <c r="R63" s="49">
        <v>3</v>
      </c>
      <c r="S63" s="4">
        <v>145</v>
      </c>
      <c r="T63" s="49">
        <v>2</v>
      </c>
      <c r="U63" s="5">
        <v>9.49</v>
      </c>
      <c r="V63" s="49">
        <f aca="true" t="shared" si="3" ref="V63:V78">+P63+R63+T63</f>
        <v>8.5</v>
      </c>
      <c r="W63" s="1"/>
      <c r="X63" s="1"/>
    </row>
    <row r="64" spans="1:24" ht="12.75">
      <c r="A64" s="30" t="s">
        <v>264</v>
      </c>
      <c r="B64" s="34" t="s">
        <v>265</v>
      </c>
      <c r="C64" s="30" t="s">
        <v>51</v>
      </c>
      <c r="D64" s="48">
        <v>26</v>
      </c>
      <c r="E64" s="40">
        <v>9.8</v>
      </c>
      <c r="F64" s="48">
        <v>27</v>
      </c>
      <c r="G64" s="46">
        <v>284</v>
      </c>
      <c r="H64" s="49">
        <v>22</v>
      </c>
      <c r="I64" s="5">
        <v>16.3</v>
      </c>
      <c r="K64" s="3"/>
      <c r="L64" s="49">
        <f t="shared" si="1"/>
        <v>75</v>
      </c>
      <c r="M64" s="30" t="s">
        <v>113</v>
      </c>
      <c r="N64" s="34" t="s">
        <v>114</v>
      </c>
      <c r="O64" s="30" t="s">
        <v>51</v>
      </c>
      <c r="P64" s="49">
        <v>7</v>
      </c>
      <c r="Q64" s="3">
        <v>16.75</v>
      </c>
      <c r="R64" s="49">
        <v>1</v>
      </c>
      <c r="S64" s="4">
        <v>152</v>
      </c>
      <c r="T64" s="49">
        <v>1</v>
      </c>
      <c r="U64" s="5">
        <v>9.71</v>
      </c>
      <c r="V64" s="49">
        <f t="shared" si="3"/>
        <v>9</v>
      </c>
      <c r="W64" s="1"/>
      <c r="X64" s="1"/>
    </row>
    <row r="65" spans="1:24" ht="12.75">
      <c r="A65" s="36" t="s">
        <v>135</v>
      </c>
      <c r="B65" s="32" t="s">
        <v>136</v>
      </c>
      <c r="C65" s="30" t="s">
        <v>13</v>
      </c>
      <c r="D65" s="48">
        <v>29</v>
      </c>
      <c r="E65" s="40">
        <v>10.5</v>
      </c>
      <c r="F65" s="48">
        <v>28</v>
      </c>
      <c r="G65" s="47">
        <v>263</v>
      </c>
      <c r="H65" s="49">
        <v>20</v>
      </c>
      <c r="I65" s="5">
        <v>17.4</v>
      </c>
      <c r="K65" s="3"/>
      <c r="L65" s="49">
        <f t="shared" si="1"/>
        <v>77</v>
      </c>
      <c r="M65" s="30" t="s">
        <v>115</v>
      </c>
      <c r="N65" s="34" t="s">
        <v>116</v>
      </c>
      <c r="O65" s="30" t="s">
        <v>54</v>
      </c>
      <c r="P65" s="49">
        <v>1</v>
      </c>
      <c r="Q65" s="3">
        <v>15.68</v>
      </c>
      <c r="R65" s="49">
        <v>4.5</v>
      </c>
      <c r="S65" s="4">
        <v>132</v>
      </c>
      <c r="T65" s="49">
        <v>6</v>
      </c>
      <c r="U65" s="5">
        <v>7.83</v>
      </c>
      <c r="V65" s="49">
        <f t="shared" si="3"/>
        <v>11.5</v>
      </c>
      <c r="W65" s="1"/>
      <c r="X65" s="1"/>
    </row>
    <row r="66" spans="1:24" ht="12.75">
      <c r="A66" s="36" t="s">
        <v>268</v>
      </c>
      <c r="B66" s="32" t="s">
        <v>269</v>
      </c>
      <c r="C66" s="30" t="s">
        <v>40</v>
      </c>
      <c r="D66" s="48">
        <v>27.5</v>
      </c>
      <c r="E66" s="40">
        <v>10</v>
      </c>
      <c r="F66" s="48">
        <v>25</v>
      </c>
      <c r="G66" s="46">
        <v>292</v>
      </c>
      <c r="H66" s="49">
        <v>27</v>
      </c>
      <c r="I66" s="5">
        <v>13.9</v>
      </c>
      <c r="K66" s="3">
        <v>32.6</v>
      </c>
      <c r="L66" s="49">
        <f t="shared" si="1"/>
        <v>79.5</v>
      </c>
      <c r="M66" s="30" t="s">
        <v>109</v>
      </c>
      <c r="N66" s="34" t="s">
        <v>110</v>
      </c>
      <c r="O66" s="30" t="s">
        <v>51</v>
      </c>
      <c r="P66" s="49">
        <v>2</v>
      </c>
      <c r="Q66" s="3">
        <v>16.01</v>
      </c>
      <c r="R66" s="49">
        <v>2</v>
      </c>
      <c r="S66" s="4">
        <v>150</v>
      </c>
      <c r="T66" s="49">
        <v>9</v>
      </c>
      <c r="U66" s="5">
        <v>6.3</v>
      </c>
      <c r="V66" s="49">
        <f t="shared" si="3"/>
        <v>13</v>
      </c>
      <c r="W66" s="1"/>
      <c r="X66" s="1"/>
    </row>
    <row r="67" spans="1:24" ht="12.75">
      <c r="A67" s="30" t="s">
        <v>149</v>
      </c>
      <c r="B67" s="34" t="s">
        <v>150</v>
      </c>
      <c r="C67" s="30" t="s">
        <v>13</v>
      </c>
      <c r="D67" s="48">
        <v>31</v>
      </c>
      <c r="E67" s="40">
        <v>11.5</v>
      </c>
      <c r="F67" s="48">
        <v>31</v>
      </c>
      <c r="G67" s="47">
        <v>232</v>
      </c>
      <c r="H67" s="49">
        <v>24</v>
      </c>
      <c r="I67" s="5">
        <v>14.7</v>
      </c>
      <c r="K67" s="3">
        <v>39.7</v>
      </c>
      <c r="L67" s="49">
        <f t="shared" si="1"/>
        <v>86</v>
      </c>
      <c r="M67" s="30" t="s">
        <v>118</v>
      </c>
      <c r="N67" s="34" t="s">
        <v>119</v>
      </c>
      <c r="O67" s="30" t="s">
        <v>40</v>
      </c>
      <c r="P67" s="49">
        <v>5</v>
      </c>
      <c r="Q67" s="3">
        <v>16.61</v>
      </c>
      <c r="R67" s="49">
        <v>4.5</v>
      </c>
      <c r="S67" s="4">
        <v>132</v>
      </c>
      <c r="T67" s="49">
        <v>5</v>
      </c>
      <c r="U67" s="5">
        <v>7.92</v>
      </c>
      <c r="V67" s="49">
        <f t="shared" si="3"/>
        <v>14.5</v>
      </c>
      <c r="W67" s="1"/>
      <c r="X67" s="1"/>
    </row>
    <row r="68" spans="1:24" ht="12.75">
      <c r="A68" s="41" t="s">
        <v>272</v>
      </c>
      <c r="B68" s="32" t="s">
        <v>273</v>
      </c>
      <c r="C68" s="30" t="s">
        <v>54</v>
      </c>
      <c r="D68" s="48">
        <v>30</v>
      </c>
      <c r="E68" s="40">
        <v>10.6</v>
      </c>
      <c r="F68" s="48">
        <v>30</v>
      </c>
      <c r="G68" s="46">
        <v>251</v>
      </c>
      <c r="H68" s="49">
        <v>31</v>
      </c>
      <c r="I68" s="5">
        <v>5.6</v>
      </c>
      <c r="K68" s="3"/>
      <c r="L68" s="49">
        <f t="shared" si="1"/>
        <v>91</v>
      </c>
      <c r="M68" s="30" t="s">
        <v>124</v>
      </c>
      <c r="N68" s="34" t="s">
        <v>125</v>
      </c>
      <c r="O68" s="30" t="s">
        <v>51</v>
      </c>
      <c r="P68" s="49">
        <v>3.5</v>
      </c>
      <c r="Q68" s="3">
        <v>16.48</v>
      </c>
      <c r="R68" s="49">
        <v>6</v>
      </c>
      <c r="S68" s="4">
        <v>129</v>
      </c>
      <c r="T68" s="49">
        <v>7</v>
      </c>
      <c r="U68" s="5">
        <v>6.84</v>
      </c>
      <c r="V68" s="49">
        <f t="shared" si="3"/>
        <v>16.5</v>
      </c>
      <c r="W68" s="1"/>
      <c r="X68" s="1"/>
    </row>
    <row r="69" spans="1:24" ht="12.75">
      <c r="A69" s="20"/>
      <c r="B69" s="11"/>
      <c r="C69" s="19"/>
      <c r="D69" s="49">
        <f>SUM(D38:D68)</f>
        <v>496</v>
      </c>
      <c r="E69" s="3"/>
      <c r="F69" s="49">
        <f>SUM(F38:F68)</f>
        <v>496</v>
      </c>
      <c r="G69" s="4"/>
      <c r="H69" s="49">
        <f>SUM(H38:H68)</f>
        <v>496</v>
      </c>
      <c r="I69" s="5"/>
      <c r="K69" s="5"/>
      <c r="L69" s="49">
        <f>SUM(L38:L68)</f>
        <v>1488</v>
      </c>
      <c r="M69" s="36" t="s">
        <v>122</v>
      </c>
      <c r="N69" s="34" t="s">
        <v>123</v>
      </c>
      <c r="O69" s="30" t="s">
        <v>54</v>
      </c>
      <c r="P69" s="49">
        <v>7</v>
      </c>
      <c r="Q69" s="3">
        <v>16.78</v>
      </c>
      <c r="R69" s="49">
        <v>11</v>
      </c>
      <c r="S69" s="4">
        <v>120</v>
      </c>
      <c r="T69" s="49">
        <v>3</v>
      </c>
      <c r="U69" s="5">
        <v>8.43</v>
      </c>
      <c r="V69" s="49">
        <f t="shared" si="3"/>
        <v>21</v>
      </c>
      <c r="W69" s="1"/>
      <c r="X69" s="1"/>
    </row>
    <row r="70" spans="1:24" ht="12.75">
      <c r="A70" s="19"/>
      <c r="B70" s="11"/>
      <c r="C70" s="18"/>
      <c r="E70" s="3"/>
      <c r="G70" s="4"/>
      <c r="I70" s="5"/>
      <c r="K70" s="5"/>
      <c r="M70" s="36" t="s">
        <v>117</v>
      </c>
      <c r="N70" s="34" t="s">
        <v>112</v>
      </c>
      <c r="O70" s="30" t="s">
        <v>54</v>
      </c>
      <c r="P70" s="49">
        <v>7</v>
      </c>
      <c r="Q70" s="3">
        <v>18.83</v>
      </c>
      <c r="R70" s="49">
        <v>9.5</v>
      </c>
      <c r="S70" s="4">
        <v>125</v>
      </c>
      <c r="T70" s="49">
        <v>8</v>
      </c>
      <c r="U70" s="5">
        <v>6.69</v>
      </c>
      <c r="V70" s="49">
        <f t="shared" si="3"/>
        <v>24.5</v>
      </c>
      <c r="W70" s="1"/>
      <c r="X70" s="1"/>
    </row>
    <row r="71" spans="1:24" ht="12.75">
      <c r="A71" s="22" t="s">
        <v>322</v>
      </c>
      <c r="B71" s="11"/>
      <c r="C71" s="18"/>
      <c r="E71" s="3"/>
      <c r="G71" s="4"/>
      <c r="I71" s="5"/>
      <c r="K71" s="5"/>
      <c r="M71" s="36" t="s">
        <v>130</v>
      </c>
      <c r="N71" s="34" t="s">
        <v>131</v>
      </c>
      <c r="O71" s="30" t="s">
        <v>54</v>
      </c>
      <c r="P71" s="49">
        <v>14</v>
      </c>
      <c r="Q71" s="3">
        <v>22.59</v>
      </c>
      <c r="R71" s="49">
        <v>8</v>
      </c>
      <c r="S71" s="4">
        <v>126</v>
      </c>
      <c r="T71" s="49">
        <v>4</v>
      </c>
      <c r="U71" s="5">
        <v>7.95</v>
      </c>
      <c r="V71" s="49">
        <f t="shared" si="3"/>
        <v>26</v>
      </c>
      <c r="W71" s="1"/>
      <c r="X71" s="1"/>
    </row>
    <row r="72" spans="1:24" ht="12.75">
      <c r="A72" s="45">
        <v>1</v>
      </c>
      <c r="B72" s="30" t="s">
        <v>289</v>
      </c>
      <c r="C72" s="39" t="s">
        <v>303</v>
      </c>
      <c r="G72" s="4"/>
      <c r="I72" s="5"/>
      <c r="J72" s="2" t="s">
        <v>291</v>
      </c>
      <c r="K72" s="42">
        <v>32</v>
      </c>
      <c r="M72" s="30" t="s">
        <v>126</v>
      </c>
      <c r="N72" s="38" t="s">
        <v>127</v>
      </c>
      <c r="O72" s="30" t="s">
        <v>54</v>
      </c>
      <c r="P72" s="49">
        <v>11</v>
      </c>
      <c r="Q72" s="3">
        <v>20.25</v>
      </c>
      <c r="R72" s="49">
        <v>12</v>
      </c>
      <c r="S72" s="4">
        <v>118</v>
      </c>
      <c r="T72" s="49">
        <v>10</v>
      </c>
      <c r="U72" s="5">
        <v>6.22</v>
      </c>
      <c r="V72" s="49">
        <f t="shared" si="3"/>
        <v>33</v>
      </c>
      <c r="W72" s="1"/>
      <c r="X72" s="1"/>
    </row>
    <row r="73" spans="1:24" ht="12.75">
      <c r="A73" s="45">
        <v>2</v>
      </c>
      <c r="B73" s="30" t="s">
        <v>40</v>
      </c>
      <c r="C73" s="39" t="s">
        <v>317</v>
      </c>
      <c r="G73" s="4"/>
      <c r="I73" s="5"/>
      <c r="J73" s="2" t="s">
        <v>292</v>
      </c>
      <c r="K73" s="42">
        <v>32.6</v>
      </c>
      <c r="M73" s="30" t="s">
        <v>128</v>
      </c>
      <c r="N73" s="34" t="s">
        <v>129</v>
      </c>
      <c r="O73" s="30" t="s">
        <v>40</v>
      </c>
      <c r="P73" s="49">
        <v>9</v>
      </c>
      <c r="Q73" s="3">
        <v>18.92</v>
      </c>
      <c r="R73" s="49">
        <v>13</v>
      </c>
      <c r="S73" s="4">
        <v>116</v>
      </c>
      <c r="T73" s="49">
        <v>12</v>
      </c>
      <c r="U73" s="5">
        <v>5.67</v>
      </c>
      <c r="V73" s="49">
        <f t="shared" si="3"/>
        <v>34</v>
      </c>
      <c r="W73" s="1"/>
      <c r="X73" s="1"/>
    </row>
    <row r="74" spans="1:24" ht="12.75">
      <c r="A74" s="45">
        <v>3</v>
      </c>
      <c r="B74" s="30" t="s">
        <v>281</v>
      </c>
      <c r="C74" s="39" t="s">
        <v>304</v>
      </c>
      <c r="G74" s="4"/>
      <c r="I74" s="5"/>
      <c r="J74" s="2" t="s">
        <v>291</v>
      </c>
      <c r="K74" s="42">
        <v>32.7</v>
      </c>
      <c r="M74" s="30" t="s">
        <v>107</v>
      </c>
      <c r="N74" s="34" t="s">
        <v>108</v>
      </c>
      <c r="O74" s="30" t="s">
        <v>40</v>
      </c>
      <c r="P74" s="49">
        <v>15</v>
      </c>
      <c r="Q74" s="3">
        <v>23.04</v>
      </c>
      <c r="R74" s="49">
        <v>7</v>
      </c>
      <c r="S74" s="4">
        <v>128</v>
      </c>
      <c r="T74" s="49">
        <v>13</v>
      </c>
      <c r="U74" s="5">
        <v>5.23</v>
      </c>
      <c r="V74" s="49">
        <f t="shared" si="3"/>
        <v>35</v>
      </c>
      <c r="W74" s="1"/>
      <c r="X74" s="1"/>
    </row>
    <row r="75" spans="1:24" ht="12.75">
      <c r="A75" s="45">
        <v>4</v>
      </c>
      <c r="B75" s="30" t="s">
        <v>51</v>
      </c>
      <c r="C75" s="39" t="s">
        <v>305</v>
      </c>
      <c r="G75" s="4"/>
      <c r="I75" s="5"/>
      <c r="J75" s="2" t="s">
        <v>293</v>
      </c>
      <c r="K75" s="42">
        <v>33.9</v>
      </c>
      <c r="M75" s="36" t="s">
        <v>111</v>
      </c>
      <c r="N75" s="34" t="s">
        <v>112</v>
      </c>
      <c r="O75" s="30" t="s">
        <v>54</v>
      </c>
      <c r="P75" s="49">
        <v>12</v>
      </c>
      <c r="Q75" s="3">
        <v>20.81</v>
      </c>
      <c r="R75" s="49">
        <v>9.5</v>
      </c>
      <c r="S75" s="4">
        <v>125</v>
      </c>
      <c r="T75" s="49">
        <v>16</v>
      </c>
      <c r="U75" s="5">
        <v>2.68</v>
      </c>
      <c r="V75" s="49">
        <f t="shared" si="3"/>
        <v>37.5</v>
      </c>
      <c r="W75" s="1"/>
      <c r="X75" s="1"/>
    </row>
    <row r="76" spans="1:24" ht="12.75">
      <c r="A76" s="45">
        <v>5</v>
      </c>
      <c r="B76" s="39" t="s">
        <v>290</v>
      </c>
      <c r="C76" s="39" t="s">
        <v>312</v>
      </c>
      <c r="G76" s="4"/>
      <c r="I76" s="5"/>
      <c r="J76" s="2" t="s">
        <v>294</v>
      </c>
      <c r="K76" s="42">
        <v>34</v>
      </c>
      <c r="M76" s="30" t="s">
        <v>278</v>
      </c>
      <c r="N76" s="38" t="s">
        <v>242</v>
      </c>
      <c r="O76" s="30" t="s">
        <v>54</v>
      </c>
      <c r="P76" s="49">
        <v>13</v>
      </c>
      <c r="Q76" s="3">
        <v>20.9</v>
      </c>
      <c r="R76" s="49">
        <v>15</v>
      </c>
      <c r="S76" s="4">
        <v>102</v>
      </c>
      <c r="T76" s="49">
        <v>11</v>
      </c>
      <c r="U76" s="5">
        <v>6.15</v>
      </c>
      <c r="V76" s="49">
        <f t="shared" si="3"/>
        <v>39</v>
      </c>
      <c r="W76" s="1"/>
      <c r="X76" s="1"/>
    </row>
    <row r="77" spans="1:24" ht="12.75">
      <c r="A77" s="45">
        <v>6</v>
      </c>
      <c r="B77" s="30" t="s">
        <v>279</v>
      </c>
      <c r="C77" s="39" t="s">
        <v>306</v>
      </c>
      <c r="G77" s="4"/>
      <c r="I77" s="5"/>
      <c r="J77" s="2" t="s">
        <v>293</v>
      </c>
      <c r="K77" s="42">
        <v>34.1</v>
      </c>
      <c r="M77" s="30" t="s">
        <v>105</v>
      </c>
      <c r="N77" s="34" t="s">
        <v>106</v>
      </c>
      <c r="O77" s="30" t="s">
        <v>54</v>
      </c>
      <c r="P77" s="49">
        <v>10</v>
      </c>
      <c r="Q77" s="3">
        <v>19.17</v>
      </c>
      <c r="R77" s="49">
        <v>14</v>
      </c>
      <c r="S77" s="4">
        <v>107</v>
      </c>
      <c r="T77" s="49">
        <v>15</v>
      </c>
      <c r="U77" s="5">
        <v>4.17</v>
      </c>
      <c r="V77" s="49">
        <f t="shared" si="3"/>
        <v>39</v>
      </c>
      <c r="W77" s="1"/>
      <c r="X77" s="1"/>
    </row>
    <row r="78" spans="1:24" ht="12.75">
      <c r="A78" s="45">
        <v>7</v>
      </c>
      <c r="B78" s="30" t="s">
        <v>54</v>
      </c>
      <c r="C78" s="39" t="s">
        <v>307</v>
      </c>
      <c r="G78" s="4"/>
      <c r="I78" s="5"/>
      <c r="J78" s="2" t="s">
        <v>292</v>
      </c>
      <c r="K78" s="42">
        <v>34.5</v>
      </c>
      <c r="M78" s="30" t="s">
        <v>132</v>
      </c>
      <c r="N78" s="38" t="s">
        <v>127</v>
      </c>
      <c r="O78" s="30" t="s">
        <v>54</v>
      </c>
      <c r="P78" s="49">
        <v>16</v>
      </c>
      <c r="Q78" s="3">
        <v>59.79</v>
      </c>
      <c r="R78" s="49">
        <v>16</v>
      </c>
      <c r="S78" s="4">
        <v>95</v>
      </c>
      <c r="T78" s="49">
        <v>14</v>
      </c>
      <c r="U78" s="5">
        <v>4.44</v>
      </c>
      <c r="V78" s="49">
        <f t="shared" si="3"/>
        <v>46</v>
      </c>
      <c r="W78" s="1"/>
      <c r="X78" s="1"/>
    </row>
    <row r="79" spans="1:24" ht="12.75">
      <c r="A79" s="45">
        <v>8</v>
      </c>
      <c r="B79" s="30" t="s">
        <v>283</v>
      </c>
      <c r="C79" s="39" t="s">
        <v>318</v>
      </c>
      <c r="G79" s="4"/>
      <c r="I79" s="5"/>
      <c r="J79" s="2" t="s">
        <v>295</v>
      </c>
      <c r="K79" s="42">
        <v>34.6</v>
      </c>
      <c r="M79" s="29"/>
      <c r="N79" s="9"/>
      <c r="O79" s="12"/>
      <c r="P79" s="49">
        <f>SUM(P63:P78)</f>
        <v>136</v>
      </c>
      <c r="Q79" s="3"/>
      <c r="R79" s="49">
        <f>SUM(R63:R78)</f>
        <v>136</v>
      </c>
      <c r="S79" s="4"/>
      <c r="T79" s="49">
        <f>SUM(T63:T78)</f>
        <v>136</v>
      </c>
      <c r="U79" s="5"/>
      <c r="V79" s="49">
        <f>SUM(V63:V78)</f>
        <v>408</v>
      </c>
      <c r="W79" s="1"/>
      <c r="X79" s="1"/>
    </row>
    <row r="80" spans="1:24" ht="12.75">
      <c r="A80" s="45">
        <v>9</v>
      </c>
      <c r="B80" s="30" t="s">
        <v>285</v>
      </c>
      <c r="C80" s="39" t="s">
        <v>308</v>
      </c>
      <c r="G80" s="4"/>
      <c r="I80" s="5"/>
      <c r="J80" s="2" t="s">
        <v>296</v>
      </c>
      <c r="K80" s="42">
        <v>34.8</v>
      </c>
      <c r="M80" s="29"/>
      <c r="N80" s="9"/>
      <c r="O80" s="12"/>
      <c r="Q80" s="3"/>
      <c r="S80" s="4"/>
      <c r="U80" s="5"/>
      <c r="V80" s="28"/>
      <c r="W80" s="1"/>
      <c r="X80" s="1"/>
    </row>
    <row r="81" spans="1:24" ht="12.75">
      <c r="A81" s="45">
        <v>10</v>
      </c>
      <c r="B81" s="30" t="s">
        <v>280</v>
      </c>
      <c r="C81" s="39" t="s">
        <v>309</v>
      </c>
      <c r="G81" s="4"/>
      <c r="I81" s="5"/>
      <c r="J81" s="2" t="s">
        <v>294</v>
      </c>
      <c r="K81" s="42">
        <v>35</v>
      </c>
      <c r="M81" s="29"/>
      <c r="N81" s="9"/>
      <c r="O81" s="12"/>
      <c r="Q81" s="3"/>
      <c r="S81" s="4"/>
      <c r="U81" s="5"/>
      <c r="V81" s="28"/>
      <c r="W81" s="1"/>
      <c r="X81" s="1"/>
    </row>
    <row r="82" spans="1:24" ht="12.75">
      <c r="A82" s="45">
        <v>11</v>
      </c>
      <c r="B82" s="30" t="s">
        <v>284</v>
      </c>
      <c r="C82" s="39" t="s">
        <v>310</v>
      </c>
      <c r="G82" s="4"/>
      <c r="I82" s="5"/>
      <c r="J82" s="2" t="s">
        <v>295</v>
      </c>
      <c r="K82" s="42">
        <v>35.3</v>
      </c>
      <c r="M82" s="29"/>
      <c r="N82" s="9"/>
      <c r="O82" s="12"/>
      <c r="Q82" s="3"/>
      <c r="S82" s="4"/>
      <c r="U82" s="5"/>
      <c r="V82" s="28"/>
      <c r="W82" s="1"/>
      <c r="X82" s="1"/>
    </row>
    <row r="83" spans="1:24" ht="12.75">
      <c r="A83" s="45">
        <v>12</v>
      </c>
      <c r="B83" s="30" t="s">
        <v>282</v>
      </c>
      <c r="C83" s="39" t="s">
        <v>311</v>
      </c>
      <c r="G83" s="4"/>
      <c r="I83" s="5"/>
      <c r="J83" s="2" t="s">
        <v>296</v>
      </c>
      <c r="K83" s="42">
        <v>39.7</v>
      </c>
      <c r="M83" s="29"/>
      <c r="N83" s="9"/>
      <c r="O83" s="12"/>
      <c r="Q83" s="3"/>
      <c r="S83" s="4"/>
      <c r="U83" s="5"/>
      <c r="V83" s="28"/>
      <c r="W83" s="1"/>
      <c r="X83" s="1"/>
    </row>
    <row r="84" spans="1:24" ht="12.75">
      <c r="A84" s="18"/>
      <c r="B84" s="10"/>
      <c r="C84" s="19"/>
      <c r="E84" s="3"/>
      <c r="G84" s="4"/>
      <c r="I84" s="5"/>
      <c r="K84" s="5"/>
      <c r="M84" s="29"/>
      <c r="N84" s="9"/>
      <c r="O84" s="12"/>
      <c r="Q84" s="3"/>
      <c r="S84" s="4"/>
      <c r="U84" s="5"/>
      <c r="V84" s="28"/>
      <c r="W84" s="1"/>
      <c r="X84" s="1"/>
    </row>
    <row r="85" spans="1:24" ht="12.75">
      <c r="A85" s="22" t="s">
        <v>323</v>
      </c>
      <c r="B85" s="11"/>
      <c r="C85" s="19"/>
      <c r="E85" s="3"/>
      <c r="G85" s="4"/>
      <c r="I85" s="5"/>
      <c r="K85" s="5"/>
      <c r="M85" s="29"/>
      <c r="N85" s="9"/>
      <c r="O85" s="12"/>
      <c r="Q85" s="3"/>
      <c r="S85" s="4"/>
      <c r="U85" s="5"/>
      <c r="V85" s="28"/>
      <c r="W85" s="1"/>
      <c r="X85" s="1"/>
    </row>
    <row r="86" spans="1:24" ht="12.75">
      <c r="A86" s="45">
        <v>1</v>
      </c>
      <c r="B86" s="30" t="s">
        <v>40</v>
      </c>
      <c r="C86" s="39" t="s">
        <v>319</v>
      </c>
      <c r="G86" s="4"/>
      <c r="I86" s="5"/>
      <c r="J86" s="2" t="s">
        <v>291</v>
      </c>
      <c r="K86" s="42">
        <v>36.2</v>
      </c>
      <c r="M86" s="29"/>
      <c r="N86" s="13"/>
      <c r="O86" s="12"/>
      <c r="Q86" s="3"/>
      <c r="S86" s="4"/>
      <c r="U86" s="5"/>
      <c r="V86" s="28"/>
      <c r="W86" s="1"/>
      <c r="X86" s="1"/>
    </row>
    <row r="87" spans="1:24" ht="12.75">
      <c r="A87" s="45">
        <v>2</v>
      </c>
      <c r="B87" s="30" t="s">
        <v>286</v>
      </c>
      <c r="C87" s="39" t="s">
        <v>313</v>
      </c>
      <c r="G87" s="4"/>
      <c r="I87" s="5"/>
      <c r="J87" s="2" t="s">
        <v>292</v>
      </c>
      <c r="K87" s="42">
        <v>36.3</v>
      </c>
      <c r="M87" s="29"/>
      <c r="N87" s="9"/>
      <c r="O87" s="12"/>
      <c r="Q87" s="3"/>
      <c r="S87" s="4"/>
      <c r="U87" s="5"/>
      <c r="V87" s="28"/>
      <c r="W87" s="1"/>
      <c r="X87" s="1"/>
    </row>
    <row r="88" spans="1:24" ht="12.75">
      <c r="A88" s="45">
        <v>3</v>
      </c>
      <c r="B88" s="30" t="s">
        <v>281</v>
      </c>
      <c r="C88" s="39" t="s">
        <v>320</v>
      </c>
      <c r="G88" s="4"/>
      <c r="I88" s="5"/>
      <c r="J88" s="2" t="s">
        <v>291</v>
      </c>
      <c r="K88" s="42">
        <v>37.5</v>
      </c>
      <c r="M88" s="29"/>
      <c r="N88" s="9"/>
      <c r="O88" s="12"/>
      <c r="Q88" s="3"/>
      <c r="S88" s="4"/>
      <c r="U88" s="5"/>
      <c r="V88" s="28"/>
      <c r="W88" s="1"/>
      <c r="X88" s="1"/>
    </row>
    <row r="89" spans="1:24" ht="12.75">
      <c r="A89" s="45">
        <v>4</v>
      </c>
      <c r="B89" s="30" t="s">
        <v>54</v>
      </c>
      <c r="C89" s="39" t="s">
        <v>314</v>
      </c>
      <c r="G89" s="4"/>
      <c r="I89" s="5"/>
      <c r="J89" s="2" t="s">
        <v>292</v>
      </c>
      <c r="K89" s="42">
        <v>38</v>
      </c>
      <c r="M89" s="29"/>
      <c r="N89" s="9"/>
      <c r="O89" s="12"/>
      <c r="Q89" s="3"/>
      <c r="S89" s="4"/>
      <c r="U89" s="5"/>
      <c r="V89" s="28"/>
      <c r="W89" s="1"/>
      <c r="X89" s="1"/>
    </row>
    <row r="90" spans="1:24" ht="12.75">
      <c r="A90" s="45">
        <v>5</v>
      </c>
      <c r="B90" s="30" t="s">
        <v>287</v>
      </c>
      <c r="C90" s="39" t="s">
        <v>321</v>
      </c>
      <c r="G90" s="4"/>
      <c r="I90" s="5"/>
      <c r="J90" s="2" t="s">
        <v>293</v>
      </c>
      <c r="K90" s="42">
        <v>38.8</v>
      </c>
      <c r="M90" s="29"/>
      <c r="N90" s="9"/>
      <c r="O90" s="12"/>
      <c r="Q90" s="3"/>
      <c r="S90" s="4"/>
      <c r="U90" s="5"/>
      <c r="V90" s="28"/>
      <c r="W90" s="1"/>
      <c r="X90" s="1"/>
    </row>
    <row r="91" spans="1:24" ht="12.75">
      <c r="A91" s="45">
        <v>6</v>
      </c>
      <c r="B91" s="30" t="s">
        <v>279</v>
      </c>
      <c r="C91" s="39" t="s">
        <v>315</v>
      </c>
      <c r="G91" s="4"/>
      <c r="I91" s="5"/>
      <c r="J91" s="2" t="s">
        <v>294</v>
      </c>
      <c r="K91" s="42">
        <v>38.9</v>
      </c>
      <c r="M91" s="29"/>
      <c r="N91" s="9"/>
      <c r="O91" s="12"/>
      <c r="Q91" s="3"/>
      <c r="S91" s="4"/>
      <c r="U91" s="5"/>
      <c r="V91" s="28"/>
      <c r="W91" s="1"/>
      <c r="X91" s="1"/>
    </row>
    <row r="92" spans="1:24" ht="12.75">
      <c r="A92" s="45">
        <v>7</v>
      </c>
      <c r="B92" s="30" t="s">
        <v>288</v>
      </c>
      <c r="C92" s="39" t="s">
        <v>316</v>
      </c>
      <c r="G92" s="4"/>
      <c r="I92" s="5"/>
      <c r="J92" s="2" t="s">
        <v>297</v>
      </c>
      <c r="K92" s="42">
        <v>39</v>
      </c>
      <c r="M92" s="12"/>
      <c r="N92" s="9"/>
      <c r="O92" s="12"/>
      <c r="Q92" s="3"/>
      <c r="S92" s="4"/>
      <c r="U92" s="5"/>
      <c r="V92" s="28"/>
      <c r="W92" s="1"/>
      <c r="X92" s="1"/>
    </row>
    <row r="93" spans="1:24" ht="12.75">
      <c r="A93" s="19"/>
      <c r="B93" s="11"/>
      <c r="C93" s="19"/>
      <c r="E93" s="3"/>
      <c r="G93" s="4"/>
      <c r="I93" s="5"/>
      <c r="K93" s="5"/>
      <c r="M93" s="12"/>
      <c r="N93" s="9"/>
      <c r="O93" s="12"/>
      <c r="Q93" s="3"/>
      <c r="S93" s="4"/>
      <c r="U93" s="5"/>
      <c r="V93" s="28"/>
      <c r="W93" s="1"/>
      <c r="X93" s="1"/>
    </row>
    <row r="94" spans="1:24" ht="12.75">
      <c r="A94" s="21"/>
      <c r="B94" s="7"/>
      <c r="C94" s="21"/>
      <c r="E94" s="3"/>
      <c r="G94" s="4"/>
      <c r="I94" s="5"/>
      <c r="K94" s="5"/>
      <c r="M94" s="14"/>
      <c r="N94" s="13"/>
      <c r="O94" s="14"/>
      <c r="Q94" s="3"/>
      <c r="S94" s="4"/>
      <c r="U94" s="5"/>
      <c r="V94" s="28"/>
      <c r="W94" s="1"/>
      <c r="X94" s="1"/>
    </row>
    <row r="95" spans="1:24" ht="12.75">
      <c r="A95" s="21"/>
      <c r="B95" s="8"/>
      <c r="C95" s="22"/>
      <c r="E95" s="3"/>
      <c r="G95" s="4"/>
      <c r="I95" s="5"/>
      <c r="K95" s="5"/>
      <c r="M95" s="14"/>
      <c r="N95" s="13"/>
      <c r="O95" s="14"/>
      <c r="Q95" s="3"/>
      <c r="S95" s="4"/>
      <c r="U95" s="5"/>
      <c r="V95" s="28"/>
      <c r="W95" s="1"/>
      <c r="X95" s="1"/>
    </row>
    <row r="96" spans="1:24" ht="12.75">
      <c r="A96" s="22"/>
      <c r="B96" s="7"/>
      <c r="C96" s="22"/>
      <c r="E96" s="3"/>
      <c r="G96" s="4"/>
      <c r="I96" s="5"/>
      <c r="K96" s="5"/>
      <c r="M96" s="15"/>
      <c r="N96" s="9"/>
      <c r="O96" s="15"/>
      <c r="Q96" s="3"/>
      <c r="S96" s="4"/>
      <c r="U96" s="5"/>
      <c r="V96" s="28"/>
      <c r="W96" s="1"/>
      <c r="X96" s="1"/>
    </row>
    <row r="97" spans="1:24" ht="12.75">
      <c r="A97" s="21"/>
      <c r="B97" s="7"/>
      <c r="C97" s="22"/>
      <c r="E97" s="3"/>
      <c r="G97" s="4"/>
      <c r="I97" s="5"/>
      <c r="K97" s="5"/>
      <c r="M97" s="16"/>
      <c r="N97" s="6"/>
      <c r="O97" s="16"/>
      <c r="Q97" s="3"/>
      <c r="S97" s="4"/>
      <c r="U97" s="5"/>
      <c r="V97" s="28"/>
      <c r="W97" s="1"/>
      <c r="X97" s="1"/>
    </row>
    <row r="98" spans="1:24" ht="12.75">
      <c r="A98" s="21"/>
      <c r="B98" s="8"/>
      <c r="C98" s="22"/>
      <c r="E98" s="3"/>
      <c r="G98" s="4"/>
      <c r="I98" s="5"/>
      <c r="K98" s="5"/>
      <c r="M98" s="23" t="str">
        <f>+M62</f>
        <v>2005 a mladší</v>
      </c>
      <c r="N98" s="6"/>
      <c r="O98" s="16"/>
      <c r="P98" s="2" t="s">
        <v>0</v>
      </c>
      <c r="Q98" s="3" t="s">
        <v>9</v>
      </c>
      <c r="R98" s="2" t="s">
        <v>0</v>
      </c>
      <c r="S98" s="4" t="s">
        <v>1</v>
      </c>
      <c r="T98" s="2" t="s">
        <v>0</v>
      </c>
      <c r="U98" s="5" t="s">
        <v>10</v>
      </c>
      <c r="V98" s="2" t="s">
        <v>4</v>
      </c>
      <c r="W98" s="5" t="s">
        <v>8</v>
      </c>
      <c r="X98" s="1"/>
    </row>
    <row r="99" spans="1:24" ht="12.75">
      <c r="A99" s="22"/>
      <c r="B99" s="7"/>
      <c r="C99" s="22"/>
      <c r="E99" s="3"/>
      <c r="G99" s="4"/>
      <c r="I99" s="5"/>
      <c r="K99" s="5"/>
      <c r="M99" s="36" t="s">
        <v>234</v>
      </c>
      <c r="N99" s="34" t="s">
        <v>235</v>
      </c>
      <c r="O99" s="30" t="s">
        <v>51</v>
      </c>
      <c r="P99" s="48">
        <v>1</v>
      </c>
      <c r="Q99" s="40">
        <v>14.45</v>
      </c>
      <c r="R99" s="48">
        <v>2.5</v>
      </c>
      <c r="S99" s="43">
        <v>155</v>
      </c>
      <c r="T99" s="48">
        <v>1</v>
      </c>
      <c r="U99" s="44">
        <v>10.25</v>
      </c>
      <c r="V99" s="48">
        <f aca="true" t="shared" si="4" ref="V99:V115">+P99+R99+T99</f>
        <v>4.5</v>
      </c>
      <c r="W99" s="3">
        <v>38.8</v>
      </c>
      <c r="X99" s="1"/>
    </row>
    <row r="100" spans="1:24" ht="12.75">
      <c r="A100" s="21"/>
      <c r="B100" s="8"/>
      <c r="C100" s="22"/>
      <c r="E100" s="3"/>
      <c r="G100" s="4"/>
      <c r="I100" s="5"/>
      <c r="K100" s="5"/>
      <c r="M100" s="36" t="s">
        <v>228</v>
      </c>
      <c r="N100" s="34" t="s">
        <v>229</v>
      </c>
      <c r="O100" s="30" t="s">
        <v>51</v>
      </c>
      <c r="P100" s="48">
        <v>2</v>
      </c>
      <c r="Q100" s="40">
        <v>14.99</v>
      </c>
      <c r="R100" s="48">
        <v>2.5</v>
      </c>
      <c r="S100" s="43">
        <v>155</v>
      </c>
      <c r="T100" s="48">
        <v>4</v>
      </c>
      <c r="U100" s="44">
        <v>9.5</v>
      </c>
      <c r="V100" s="48">
        <f t="shared" si="4"/>
        <v>8.5</v>
      </c>
      <c r="W100" s="3">
        <v>38.8</v>
      </c>
      <c r="X100" s="1"/>
    </row>
    <row r="101" spans="1:24" ht="12.75">
      <c r="A101" s="21"/>
      <c r="B101" s="8"/>
      <c r="C101" s="22"/>
      <c r="E101" s="3"/>
      <c r="G101" s="4"/>
      <c r="I101" s="5"/>
      <c r="K101" s="5"/>
      <c r="M101" s="36" t="s">
        <v>236</v>
      </c>
      <c r="N101" s="34" t="s">
        <v>237</v>
      </c>
      <c r="O101" s="30" t="s">
        <v>51</v>
      </c>
      <c r="P101" s="48">
        <v>4</v>
      </c>
      <c r="Q101" s="40">
        <v>15.28</v>
      </c>
      <c r="R101" s="48">
        <v>5.5</v>
      </c>
      <c r="S101" s="43">
        <v>135</v>
      </c>
      <c r="T101" s="48">
        <v>4</v>
      </c>
      <c r="U101" s="44">
        <v>9.5</v>
      </c>
      <c r="V101" s="48">
        <f t="shared" si="4"/>
        <v>13.5</v>
      </c>
      <c r="W101" s="3"/>
      <c r="X101" s="1"/>
    </row>
    <row r="102" spans="1:24" ht="12.75">
      <c r="A102" s="21"/>
      <c r="B102" s="8"/>
      <c r="C102" s="21"/>
      <c r="E102" s="3"/>
      <c r="G102" s="4"/>
      <c r="I102" s="5"/>
      <c r="K102" s="5"/>
      <c r="M102" s="36" t="s">
        <v>224</v>
      </c>
      <c r="N102" s="34" t="s">
        <v>225</v>
      </c>
      <c r="O102" s="30" t="s">
        <v>51</v>
      </c>
      <c r="P102" s="48">
        <v>6.5</v>
      </c>
      <c r="Q102" s="40">
        <v>16.22</v>
      </c>
      <c r="R102" s="48">
        <v>5.5</v>
      </c>
      <c r="S102" s="43">
        <v>135</v>
      </c>
      <c r="T102" s="48">
        <v>2</v>
      </c>
      <c r="U102" s="44">
        <v>10</v>
      </c>
      <c r="V102" s="48">
        <f t="shared" si="4"/>
        <v>14</v>
      </c>
      <c r="W102" s="3">
        <v>38.8</v>
      </c>
      <c r="X102" s="1"/>
    </row>
    <row r="103" spans="1:24" ht="12.75">
      <c r="A103" s="21"/>
      <c r="B103" s="7"/>
      <c r="C103" s="22"/>
      <c r="E103" s="3"/>
      <c r="G103" s="4"/>
      <c r="I103" s="5"/>
      <c r="K103" s="5"/>
      <c r="M103" s="36" t="s">
        <v>246</v>
      </c>
      <c r="N103" s="32" t="s">
        <v>247</v>
      </c>
      <c r="O103" s="30" t="s">
        <v>51</v>
      </c>
      <c r="P103" s="48">
        <v>6.5</v>
      </c>
      <c r="Q103" s="40">
        <v>16.21</v>
      </c>
      <c r="R103" s="48">
        <v>1</v>
      </c>
      <c r="S103" s="43">
        <v>165</v>
      </c>
      <c r="T103" s="48">
        <v>6.5</v>
      </c>
      <c r="U103" s="44">
        <v>9.25</v>
      </c>
      <c r="V103" s="48">
        <f t="shared" si="4"/>
        <v>14</v>
      </c>
      <c r="W103" s="3"/>
      <c r="X103" s="1"/>
    </row>
    <row r="104" spans="1:24" ht="12.75">
      <c r="A104" s="22"/>
      <c r="B104" s="7"/>
      <c r="C104" s="22"/>
      <c r="E104" s="3"/>
      <c r="G104" s="4"/>
      <c r="I104" s="5"/>
      <c r="K104" s="5"/>
      <c r="M104" s="36" t="s">
        <v>220</v>
      </c>
      <c r="N104" s="38" t="s">
        <v>221</v>
      </c>
      <c r="O104" s="36" t="s">
        <v>54</v>
      </c>
      <c r="P104" s="48">
        <v>8</v>
      </c>
      <c r="Q104" s="40">
        <v>16.7</v>
      </c>
      <c r="R104" s="48">
        <v>4</v>
      </c>
      <c r="S104" s="43">
        <v>140</v>
      </c>
      <c r="T104" s="48">
        <v>4</v>
      </c>
      <c r="U104" s="44">
        <v>9.5</v>
      </c>
      <c r="V104" s="48">
        <f t="shared" si="4"/>
        <v>16</v>
      </c>
      <c r="W104" s="3"/>
      <c r="X104" s="1"/>
    </row>
    <row r="105" spans="1:24" ht="12.75">
      <c r="A105" s="21"/>
      <c r="B105" s="7"/>
      <c r="C105" s="21"/>
      <c r="E105" s="3"/>
      <c r="G105" s="4"/>
      <c r="I105" s="5"/>
      <c r="K105" s="5"/>
      <c r="M105" s="36" t="s">
        <v>245</v>
      </c>
      <c r="N105" s="34" t="s">
        <v>240</v>
      </c>
      <c r="O105" s="30" t="s">
        <v>51</v>
      </c>
      <c r="P105" s="48">
        <v>3</v>
      </c>
      <c r="Q105" s="40">
        <v>15.14</v>
      </c>
      <c r="R105" s="48">
        <v>7</v>
      </c>
      <c r="S105" s="43">
        <v>130</v>
      </c>
      <c r="T105" s="48">
        <v>6.5</v>
      </c>
      <c r="U105" s="44">
        <v>9.25</v>
      </c>
      <c r="V105" s="48">
        <f t="shared" si="4"/>
        <v>16.5</v>
      </c>
      <c r="W105" s="3">
        <v>38.8</v>
      </c>
      <c r="X105" s="1"/>
    </row>
    <row r="106" spans="1:24" ht="12.75">
      <c r="A106" s="22"/>
      <c r="B106" s="7"/>
      <c r="C106" s="22"/>
      <c r="E106" s="3"/>
      <c r="G106" s="4"/>
      <c r="I106" s="5"/>
      <c r="K106" s="5"/>
      <c r="M106" s="30" t="s">
        <v>239</v>
      </c>
      <c r="N106" s="34" t="s">
        <v>240</v>
      </c>
      <c r="O106" s="30" t="s">
        <v>40</v>
      </c>
      <c r="P106" s="48">
        <v>9</v>
      </c>
      <c r="Q106" s="40">
        <v>17.24</v>
      </c>
      <c r="R106" s="48">
        <v>10.5</v>
      </c>
      <c r="S106" s="43">
        <v>120</v>
      </c>
      <c r="T106" s="48">
        <v>8</v>
      </c>
      <c r="U106" s="44">
        <v>6.75</v>
      </c>
      <c r="V106" s="48">
        <f t="shared" si="4"/>
        <v>27.5</v>
      </c>
      <c r="W106" s="3"/>
      <c r="X106" s="1"/>
    </row>
    <row r="107" spans="1:24" ht="12.75">
      <c r="A107" s="22"/>
      <c r="B107" s="7"/>
      <c r="C107" s="22"/>
      <c r="E107" s="3"/>
      <c r="G107" s="4"/>
      <c r="I107" s="5"/>
      <c r="K107" s="5"/>
      <c r="M107" s="36" t="s">
        <v>248</v>
      </c>
      <c r="N107" s="34" t="s">
        <v>249</v>
      </c>
      <c r="O107" s="36" t="s">
        <v>40</v>
      </c>
      <c r="P107" s="48">
        <v>10</v>
      </c>
      <c r="Q107" s="40">
        <v>17.66</v>
      </c>
      <c r="R107" s="48">
        <v>8</v>
      </c>
      <c r="S107" s="43">
        <v>125</v>
      </c>
      <c r="T107" s="48">
        <v>11</v>
      </c>
      <c r="U107" s="44">
        <v>6.25</v>
      </c>
      <c r="V107" s="48">
        <f t="shared" si="4"/>
        <v>29</v>
      </c>
      <c r="W107" s="3"/>
      <c r="X107" s="1"/>
    </row>
    <row r="108" spans="1:24" ht="12.75">
      <c r="A108" s="21"/>
      <c r="B108" s="8"/>
      <c r="C108" s="21"/>
      <c r="E108" s="3"/>
      <c r="G108" s="4"/>
      <c r="I108" s="5"/>
      <c r="K108" s="5"/>
      <c r="M108" s="36" t="s">
        <v>232</v>
      </c>
      <c r="N108" s="32" t="s">
        <v>233</v>
      </c>
      <c r="O108" s="30" t="s">
        <v>59</v>
      </c>
      <c r="P108" s="48">
        <v>5</v>
      </c>
      <c r="Q108" s="40">
        <v>15.5</v>
      </c>
      <c r="R108" s="48">
        <v>14.5</v>
      </c>
      <c r="S108" s="43">
        <v>105</v>
      </c>
      <c r="T108" s="48">
        <v>11</v>
      </c>
      <c r="U108" s="44">
        <v>6.25</v>
      </c>
      <c r="V108" s="48">
        <f t="shared" si="4"/>
        <v>30.5</v>
      </c>
      <c r="W108" s="3"/>
      <c r="X108" s="1"/>
    </row>
    <row r="109" spans="13:24" ht="12.75">
      <c r="M109" s="30" t="s">
        <v>230</v>
      </c>
      <c r="N109" s="34" t="s">
        <v>231</v>
      </c>
      <c r="O109" s="30" t="s">
        <v>40</v>
      </c>
      <c r="P109" s="48">
        <v>14</v>
      </c>
      <c r="Q109" s="40">
        <v>19.49</v>
      </c>
      <c r="R109" s="48">
        <v>10.5</v>
      </c>
      <c r="S109" s="43">
        <v>120</v>
      </c>
      <c r="T109" s="48">
        <v>9</v>
      </c>
      <c r="U109" s="44">
        <v>6.5</v>
      </c>
      <c r="V109" s="48">
        <f t="shared" si="4"/>
        <v>33.5</v>
      </c>
      <c r="W109" s="3"/>
      <c r="X109" s="1"/>
    </row>
    <row r="110" spans="13:24" ht="12.75">
      <c r="M110" s="36" t="s">
        <v>243</v>
      </c>
      <c r="N110" s="34" t="s">
        <v>244</v>
      </c>
      <c r="O110" s="36" t="s">
        <v>54</v>
      </c>
      <c r="P110" s="48">
        <v>13</v>
      </c>
      <c r="Q110" s="40">
        <v>18.55</v>
      </c>
      <c r="R110" s="48">
        <v>10.5</v>
      </c>
      <c r="S110" s="43">
        <v>120</v>
      </c>
      <c r="T110" s="48">
        <v>11</v>
      </c>
      <c r="U110" s="44">
        <v>6.25</v>
      </c>
      <c r="V110" s="48">
        <f t="shared" si="4"/>
        <v>34.5</v>
      </c>
      <c r="W110" s="3"/>
      <c r="X110" s="1"/>
    </row>
    <row r="111" spans="13:24" ht="12.75">
      <c r="M111" s="36" t="s">
        <v>238</v>
      </c>
      <c r="N111" s="38" t="s">
        <v>127</v>
      </c>
      <c r="O111" s="36" t="s">
        <v>54</v>
      </c>
      <c r="P111" s="48">
        <v>11</v>
      </c>
      <c r="Q111" s="40">
        <v>17.82</v>
      </c>
      <c r="R111" s="48">
        <v>14.5</v>
      </c>
      <c r="S111" s="43">
        <v>105</v>
      </c>
      <c r="T111" s="48">
        <v>13</v>
      </c>
      <c r="U111" s="44">
        <v>6</v>
      </c>
      <c r="V111" s="48">
        <f t="shared" si="4"/>
        <v>38.5</v>
      </c>
      <c r="W111" s="3"/>
      <c r="X111" s="1"/>
    </row>
    <row r="112" spans="13:24" ht="12.75">
      <c r="M112" s="36" t="s">
        <v>250</v>
      </c>
      <c r="N112" s="38" t="s">
        <v>221</v>
      </c>
      <c r="O112" s="36" t="s">
        <v>54</v>
      </c>
      <c r="P112" s="48">
        <v>17</v>
      </c>
      <c r="Q112" s="40"/>
      <c r="R112" s="48">
        <v>10.5</v>
      </c>
      <c r="S112" s="43">
        <v>120</v>
      </c>
      <c r="T112" s="48">
        <v>15</v>
      </c>
      <c r="U112" s="44">
        <v>4.75</v>
      </c>
      <c r="V112" s="48">
        <f t="shared" si="4"/>
        <v>42.5</v>
      </c>
      <c r="W112" s="3"/>
      <c r="X112" s="1"/>
    </row>
    <row r="113" spans="13:24" ht="12.75">
      <c r="M113" s="36" t="s">
        <v>222</v>
      </c>
      <c r="N113" s="34" t="s">
        <v>223</v>
      </c>
      <c r="O113" s="30" t="s">
        <v>40</v>
      </c>
      <c r="P113" s="48">
        <v>12</v>
      </c>
      <c r="Q113" s="40">
        <v>18.08</v>
      </c>
      <c r="R113" s="48">
        <v>14.5</v>
      </c>
      <c r="S113" s="43">
        <v>105</v>
      </c>
      <c r="T113" s="48">
        <v>16.5</v>
      </c>
      <c r="U113" s="44">
        <v>4.5</v>
      </c>
      <c r="V113" s="48">
        <f t="shared" si="4"/>
        <v>43</v>
      </c>
      <c r="W113" s="3"/>
      <c r="X113" s="1"/>
    </row>
    <row r="114" spans="13:24" ht="12.75">
      <c r="M114" s="30" t="s">
        <v>226</v>
      </c>
      <c r="N114" s="34" t="s">
        <v>227</v>
      </c>
      <c r="O114" s="30" t="s">
        <v>51</v>
      </c>
      <c r="P114" s="48">
        <v>15</v>
      </c>
      <c r="Q114" s="40">
        <v>19.63</v>
      </c>
      <c r="R114" s="48">
        <v>14.5</v>
      </c>
      <c r="S114" s="43">
        <v>105</v>
      </c>
      <c r="T114" s="48">
        <v>16.5</v>
      </c>
      <c r="U114" s="44">
        <v>4.5</v>
      </c>
      <c r="V114" s="48">
        <f t="shared" si="4"/>
        <v>46</v>
      </c>
      <c r="W114" s="3"/>
      <c r="X114" s="1"/>
    </row>
    <row r="115" spans="13:24" ht="12.75">
      <c r="M115" s="36" t="s">
        <v>241</v>
      </c>
      <c r="N115" s="38" t="s">
        <v>221</v>
      </c>
      <c r="O115" s="36" t="s">
        <v>54</v>
      </c>
      <c r="P115" s="48">
        <v>16</v>
      </c>
      <c r="Q115" s="40">
        <v>21.06</v>
      </c>
      <c r="R115" s="48">
        <v>17</v>
      </c>
      <c r="S115" s="43">
        <v>100</v>
      </c>
      <c r="T115" s="48">
        <v>14</v>
      </c>
      <c r="U115" s="44">
        <v>5.5</v>
      </c>
      <c r="V115" s="48">
        <f t="shared" si="4"/>
        <v>47</v>
      </c>
      <c r="W115" s="3"/>
      <c r="X115" s="1"/>
    </row>
    <row r="116" spans="13:24" ht="12.75">
      <c r="M116" s="36"/>
      <c r="N116" s="34"/>
      <c r="O116" s="30"/>
      <c r="P116" s="48">
        <f>SUM(P99:P115)</f>
        <v>153</v>
      </c>
      <c r="Q116" s="40"/>
      <c r="R116" s="48">
        <f>SUM(R99:R115)</f>
        <v>153</v>
      </c>
      <c r="S116" s="43"/>
      <c r="T116" s="48">
        <f>SUM(T99:T115)</f>
        <v>153</v>
      </c>
      <c r="U116" s="44"/>
      <c r="V116" s="48">
        <f>SUM(V99:V115)</f>
        <v>459</v>
      </c>
      <c r="W116" s="1"/>
      <c r="X116" s="1"/>
    </row>
  </sheetData>
  <sheetProtection/>
  <printOptions/>
  <pageMargins left="0.26" right="0.21" top="0.55" bottom="0.56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_</cp:lastModifiedBy>
  <cp:lastPrinted>2012-05-05T06:24:58Z</cp:lastPrinted>
  <dcterms:created xsi:type="dcterms:W3CDTF">2005-06-02T21:06:06Z</dcterms:created>
  <dcterms:modified xsi:type="dcterms:W3CDTF">2012-05-08T06:02:53Z</dcterms:modified>
  <cp:category/>
  <cp:version/>
  <cp:contentType/>
  <cp:contentStatus/>
</cp:coreProperties>
</file>